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Bewerbungsmanagement\MA\Master EV\"/>
    </mc:Choice>
  </mc:AlternateContent>
  <xr:revisionPtr revIDLastSave="0" documentId="8_{9E2198CC-2C84-4462-99BE-1999C53BBE92}" xr6:coauthVersionLast="47" xr6:coauthVersionMax="47" xr10:uidLastSave="{00000000-0000-0000-0000-000000000000}"/>
  <workbookProtection workbookAlgorithmName="SHA-512" workbookHashValue="dnDkH9bwq7ZQrBYK0k4yCk65TVEaQJO5GDb7TgWKJzg2IjbU0UhBt895NYo3Zsazcxpt4yjtuwZJ1v/gaG5DZA==" workbookSaltValue="y5cvyG8HeAEYymVbXmWGmg==" workbookSpinCount="100000" lockStructure="1"/>
  <bookViews>
    <workbookView xWindow="-110" yWindow="-110" windowWidth="38620" windowHeight="21220" tabRatio="500" xr2:uid="{00000000-000D-0000-FFFF-FFFF00000000}"/>
  </bookViews>
  <sheets>
    <sheet name="Tabelle1" sheetId="1" r:id="rId1"/>
  </sheets>
  <definedNames>
    <definedName name="_xlnm.Print_Area" localSheetId="0">Tabelle1!$A$1:$F$102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97" i="1" l="1"/>
  <c r="E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C22" i="1"/>
  <c r="G73" i="1" l="1"/>
  <c r="F101" i="1" s="1"/>
  <c r="F102" i="1" s="1"/>
  <c r="E74" i="1"/>
  <c r="A75" i="1" s="1"/>
  <c r="C101" i="1"/>
  <c r="F98" i="1"/>
  <c r="C102" i="1" l="1"/>
  <c r="A99" i="1"/>
</calcChain>
</file>

<file path=xl/sharedStrings.xml><?xml version="1.0" encoding="utf-8"?>
<sst xmlns="http://schemas.openxmlformats.org/spreadsheetml/2006/main" count="47" uniqueCount="45">
  <si>
    <t>Curricularanalyse / Curricular Analysis</t>
  </si>
  <si>
    <t>M. Sc. Mathematik / M. Sc. Mathematics
M. Sc. Mathematical Finance and Actuarial Science
M. Sc. Mathematics in Science and Engineering</t>
  </si>
  <si>
    <t>Bitte füllen Sie nur die grauen Zellen aus. Weiße Zellen werden automatisch berechnet!</t>
  </si>
  <si>
    <t>Please only fill in grey cells. White cells will be calculated automatically!</t>
  </si>
  <si>
    <r>
      <rPr>
        <b/>
        <u/>
        <sz val="12"/>
        <rFont val="Arial"/>
        <family val="2"/>
        <charset val="1"/>
      </rPr>
      <t xml:space="preserve">1) PERSÖNLICHE DATEN / </t>
    </r>
    <r>
      <rPr>
        <b/>
        <i/>
        <u/>
        <sz val="12"/>
        <rFont val="Arial"/>
        <family val="2"/>
        <charset val="1"/>
      </rPr>
      <t>Personal Data</t>
    </r>
  </si>
  <si>
    <r>
      <rPr>
        <sz val="9"/>
        <rFont val="Arial"/>
        <family val="2"/>
        <charset val="1"/>
      </rPr>
      <t xml:space="preserve">Nachname / </t>
    </r>
    <r>
      <rPr>
        <i/>
        <sz val="9"/>
        <rFont val="Arial"/>
        <family val="2"/>
        <charset val="1"/>
      </rPr>
      <t>Surname:</t>
    </r>
  </si>
  <si>
    <r>
      <rPr>
        <sz val="9"/>
        <rFont val="Arial"/>
        <family val="2"/>
        <charset val="1"/>
      </rPr>
      <t xml:space="preserve">Bewerber*innennummer / </t>
    </r>
    <r>
      <rPr>
        <i/>
        <sz val="9"/>
        <rFont val="Arial"/>
        <family val="2"/>
        <charset val="1"/>
      </rPr>
      <t>Applicant number:</t>
    </r>
  </si>
  <si>
    <r>
      <rPr>
        <sz val="9"/>
        <rFont val="Arial"/>
        <family val="2"/>
        <charset val="1"/>
      </rPr>
      <t xml:space="preserve">E-Mail-Adresse / </t>
    </r>
    <r>
      <rPr>
        <i/>
        <sz val="9"/>
        <rFont val="Arial"/>
        <family val="2"/>
        <charset val="1"/>
      </rPr>
      <t>Email address:</t>
    </r>
  </si>
  <si>
    <r>
      <rPr>
        <b/>
        <sz val="10"/>
        <rFont val="Arial"/>
        <family val="2"/>
        <charset val="1"/>
      </rPr>
      <t xml:space="preserve">Ihr Bachelorstudium / </t>
    </r>
    <r>
      <rPr>
        <b/>
        <i/>
        <sz val="10"/>
        <rFont val="Arial"/>
        <family val="2"/>
        <charset val="1"/>
      </rPr>
      <t>Your bachelor's program:</t>
    </r>
  </si>
  <si>
    <r>
      <rPr>
        <sz val="9"/>
        <rFont val="Arial"/>
        <family val="2"/>
        <charset val="1"/>
      </rPr>
      <t>Studienfach /</t>
    </r>
    <r>
      <rPr>
        <i/>
        <sz val="9"/>
        <rFont val="Arial"/>
        <family val="2"/>
        <charset val="1"/>
      </rPr>
      <t xml:space="preserve"> Subject:</t>
    </r>
  </si>
  <si>
    <r>
      <rPr>
        <sz val="9"/>
        <rFont val="Arial"/>
        <family val="2"/>
        <charset val="1"/>
      </rPr>
      <t xml:space="preserve">Jahre / </t>
    </r>
    <r>
      <rPr>
        <i/>
        <sz val="9"/>
        <rFont val="Arial"/>
        <family val="2"/>
        <charset val="1"/>
      </rPr>
      <t>years</t>
    </r>
  </si>
  <si>
    <r>
      <rPr>
        <sz val="9"/>
        <rFont val="Arial"/>
        <family val="2"/>
        <charset val="1"/>
      </rPr>
      <t xml:space="preserve">Insgesamt vergebene Credits /  </t>
    </r>
    <r>
      <rPr>
        <i/>
        <sz val="9"/>
        <rFont val="Arial"/>
        <family val="2"/>
        <charset val="1"/>
      </rPr>
      <t xml:space="preserve">                              Total number of credits:</t>
    </r>
  </si>
  <si>
    <r>
      <rPr>
        <sz val="9"/>
        <rFont val="Arial"/>
        <family val="2"/>
        <charset val="1"/>
      </rPr>
      <t xml:space="preserve">Umrechnungsfaktor /                                    
</t>
    </r>
    <r>
      <rPr>
        <i/>
        <sz val="9"/>
        <rFont val="Arial"/>
        <family val="2"/>
        <charset val="1"/>
      </rPr>
      <t>Credit conversion factor:</t>
    </r>
  </si>
  <si>
    <t>2) NOTEN / Grades</t>
  </si>
  <si>
    <r>
      <rPr>
        <b/>
        <sz val="9"/>
        <rFont val="Arial"/>
        <family val="2"/>
        <charset val="1"/>
      </rPr>
      <t xml:space="preserve">Insgesamt 140 ECTS-Credits </t>
    </r>
    <r>
      <rPr>
        <sz val="9"/>
        <rFont val="Arial"/>
        <family val="2"/>
        <charset val="1"/>
      </rPr>
      <t>müssen zur Bewerbung mindestens nachgewiesen werden (mit einem Transcript of Records, das von der zuständigen Prüfungsbehörde oder dem zuständigen Studiensekretariat Ihrer Universität ausgestellt bzw. beglaubigt ist).</t>
    </r>
    <r>
      <rPr>
        <b/>
        <sz val="9"/>
        <rFont val="Arial"/>
        <family val="2"/>
        <charset val="1"/>
      </rPr>
      <t xml:space="preserve"> 
       - 118 ECTS-Credits gehen davon in die Berechnung der Note ein. 
            </t>
    </r>
    <r>
      <rPr>
        <b/>
        <sz val="8"/>
        <rFont val="Arial"/>
        <family val="2"/>
        <charset val="1"/>
      </rPr>
      <t xml:space="preserve"> </t>
    </r>
    <r>
      <rPr>
        <b/>
        <sz val="8"/>
        <color rgb="FFFF0000"/>
        <rFont val="Arial"/>
        <family val="2"/>
        <charset val="1"/>
      </rPr>
      <t xml:space="preserve">Auch wenn Sie schon mehr ECTS-Credits erreicht oder das Studium bereits mit mindestens 180 ECTS-
               Credits abgeschlossen haben, tragen Sie </t>
    </r>
    <r>
      <rPr>
        <b/>
        <u/>
        <sz val="8"/>
        <color rgb="FFFF0000"/>
        <rFont val="Arial"/>
        <family val="2"/>
        <charset val="1"/>
      </rPr>
      <t>hier nur Ihre 118 bestbenoteten ECTS-Credits</t>
    </r>
    <r>
      <rPr>
        <b/>
        <sz val="8"/>
        <color rgb="FFFF0000"/>
        <rFont val="Arial"/>
        <family val="2"/>
        <charset val="1"/>
      </rPr>
      <t xml:space="preserve"> (oder geringfügig  
               mehr) ein.
</t>
    </r>
    <r>
      <rPr>
        <b/>
        <sz val="9"/>
        <rFont val="Arial"/>
        <family val="2"/>
        <charset val="1"/>
      </rPr>
      <t xml:space="preserve">
       - </t>
    </r>
    <r>
      <rPr>
        <sz val="9"/>
        <rFont val="Arial"/>
        <family val="2"/>
        <charset val="1"/>
      </rPr>
      <t>Bis zu</t>
    </r>
    <r>
      <rPr>
        <b/>
        <sz val="9"/>
        <rFont val="Arial"/>
        <family val="2"/>
        <charset val="1"/>
      </rPr>
      <t xml:space="preserve"> 22 ECTS-Credits </t>
    </r>
    <r>
      <rPr>
        <sz val="9"/>
        <rFont val="Arial"/>
        <family val="2"/>
        <charset val="1"/>
      </rPr>
      <t xml:space="preserve">bringen Sie </t>
    </r>
    <r>
      <rPr>
        <b/>
        <sz val="9"/>
        <rFont val="Arial"/>
        <family val="2"/>
        <charset val="1"/>
      </rPr>
      <t>unbenotet</t>
    </r>
    <r>
      <rPr>
        <sz val="9"/>
        <rFont val="Arial"/>
        <family val="2"/>
        <charset val="1"/>
      </rPr>
      <t xml:space="preserve"> ein (in der Tabelle "Weitere Module bzw. Fächer").
</t>
    </r>
  </si>
  <si>
    <t xml:space="preserve"> </t>
  </si>
  <si>
    <r>
      <rPr>
        <b/>
        <i/>
        <sz val="9"/>
        <rFont val="Arial"/>
        <family val="2"/>
        <charset val="1"/>
      </rPr>
      <t xml:space="preserve">A total of 140 ECTS credits </t>
    </r>
    <r>
      <rPr>
        <i/>
        <sz val="9"/>
        <rFont val="Arial"/>
        <family val="2"/>
        <charset val="1"/>
      </rPr>
      <t xml:space="preserve">must be attested (with a Transcript of Records, which must be issued and certified accordingly by the appropriate examination authority or Admissions Office of your university). 
      </t>
    </r>
    <r>
      <rPr>
        <b/>
        <i/>
        <sz val="9"/>
        <rFont val="Arial"/>
        <family val="2"/>
        <charset val="1"/>
      </rPr>
      <t xml:space="preserve"> - Of that, 118 ECTS credits are used for the calculation of the overall grade point average</t>
    </r>
    <r>
      <rPr>
        <i/>
        <sz val="9"/>
        <rFont val="Arial"/>
        <family val="2"/>
        <charset val="1"/>
      </rPr>
      <t xml:space="preserve">. 
</t>
    </r>
    <r>
      <rPr>
        <i/>
        <sz val="8"/>
        <rFont val="Arial"/>
        <family val="2"/>
        <charset val="1"/>
      </rPr>
      <t xml:space="preserve">               </t>
    </r>
    <r>
      <rPr>
        <b/>
        <i/>
        <sz val="8"/>
        <color rgb="FFFF0000"/>
        <rFont val="Arial"/>
        <family val="2"/>
        <charset val="1"/>
      </rPr>
      <t xml:space="preserve">Even if you have already obtained more ECTS credits or if you have already completed your studies with 
               180 ECTS credits or more, please </t>
    </r>
    <r>
      <rPr>
        <b/>
        <i/>
        <u/>
        <sz val="8"/>
        <color rgb="FFFF0000"/>
        <rFont val="Arial"/>
        <family val="2"/>
        <charset val="1"/>
      </rPr>
      <t>enter only your 118 best-graded ECTS credits</t>
    </r>
    <r>
      <rPr>
        <b/>
        <i/>
        <sz val="8"/>
        <color rgb="FFFF0000"/>
        <rFont val="Arial"/>
        <family val="2"/>
        <charset val="1"/>
      </rPr>
      <t xml:space="preserve"> (or slightly more) for the 
               grade calculation.
</t>
    </r>
    <r>
      <rPr>
        <b/>
        <i/>
        <sz val="9"/>
        <rFont val="Arial"/>
        <family val="2"/>
        <charset val="1"/>
      </rPr>
      <t xml:space="preserve">
        - Up to 22 (ungraded) ECTS credits are required additionally </t>
    </r>
    <r>
      <rPr>
        <i/>
        <sz val="9"/>
        <rFont val="Arial"/>
        <family val="2"/>
        <charset val="1"/>
      </rPr>
      <t xml:space="preserve">(to be entered in the table 
          "Additional courses").
</t>
    </r>
    <r>
      <rPr>
        <b/>
        <i/>
        <sz val="9"/>
        <rFont val="Arial"/>
        <family val="2"/>
        <charset val="1"/>
      </rPr>
      <t xml:space="preserve">
</t>
    </r>
  </si>
  <si>
    <r>
      <rPr>
        <b/>
        <sz val="9"/>
        <rFont val="Arial"/>
        <family val="2"/>
        <charset val="1"/>
      </rPr>
      <t xml:space="preserve">Bestmögliche Note Ihrer Universität / </t>
    </r>
    <r>
      <rPr>
        <b/>
        <i/>
        <sz val="9"/>
        <rFont val="Arial"/>
        <family val="2"/>
        <charset val="1"/>
      </rPr>
      <t>Highest possible grade at your university:</t>
    </r>
  </si>
  <si>
    <r>
      <rPr>
        <b/>
        <sz val="9"/>
        <rFont val="Arial"/>
        <family val="2"/>
        <charset val="1"/>
      </rPr>
      <t xml:space="preserve">Schlechteste Note zum Bestehen / </t>
    </r>
    <r>
      <rPr>
        <b/>
        <i/>
        <sz val="9"/>
        <rFont val="Arial"/>
        <family val="2"/>
        <charset val="1"/>
      </rPr>
      <t>Lowest possible grade to still pass a course:</t>
    </r>
  </si>
  <si>
    <t>BESTBENOTETE MODULE / Best-graded modules</t>
  </si>
  <si>
    <r>
      <rPr>
        <b/>
        <sz val="9"/>
        <rFont val="Arial"/>
        <family val="2"/>
        <charset val="1"/>
      </rPr>
      <t xml:space="preserve">Modulname / </t>
    </r>
    <r>
      <rPr>
        <b/>
        <i/>
        <sz val="9"/>
        <rFont val="Arial"/>
        <family val="2"/>
        <charset val="1"/>
      </rPr>
      <t xml:space="preserve">Name of module or course
</t>
    </r>
    <r>
      <rPr>
        <sz val="8"/>
        <rFont val="Arial"/>
        <family val="2"/>
        <charset val="1"/>
      </rPr>
      <t>(wie auf Ihrem Trancript of Records angegeben / as indicated on your Transcript of Records)</t>
    </r>
  </si>
  <si>
    <t>Credits</t>
  </si>
  <si>
    <r>
      <rPr>
        <b/>
        <sz val="9"/>
        <rFont val="Arial"/>
        <family val="2"/>
        <charset val="1"/>
      </rPr>
      <t xml:space="preserve">Note /  </t>
    </r>
    <r>
      <rPr>
        <b/>
        <i/>
        <sz val="9"/>
        <rFont val="Arial"/>
        <family val="2"/>
        <charset val="1"/>
      </rPr>
      <t>Grade</t>
    </r>
  </si>
  <si>
    <t>Credits * Note</t>
  </si>
  <si>
    <r>
      <rPr>
        <b/>
        <sz val="9"/>
        <rFont val="Arial"/>
        <family val="2"/>
        <charset val="1"/>
      </rPr>
      <t xml:space="preserve">Bestbenotete Credits gesamt / </t>
    </r>
    <r>
      <rPr>
        <b/>
        <i/>
        <sz val="9"/>
        <rFont val="Arial"/>
        <family val="2"/>
        <charset val="1"/>
      </rPr>
      <t>Best-graded credits total:</t>
    </r>
  </si>
  <si>
    <r>
      <rPr>
        <b/>
        <sz val="9"/>
        <rFont val="Arial"/>
        <family val="2"/>
        <charset val="1"/>
      </rPr>
      <t xml:space="preserve">Bestbenotete ECTS gesamt / </t>
    </r>
    <r>
      <rPr>
        <b/>
        <i/>
        <sz val="9"/>
        <rFont val="Arial"/>
        <family val="2"/>
        <charset val="1"/>
      </rPr>
      <t>Best-graded ECTS total:</t>
    </r>
  </si>
  <si>
    <t xml:space="preserve">WEITERE MODULE bzw. FÄCHER / Additional courses
</t>
  </si>
  <si>
    <t>Bitte tragen Sie hier Lehrveranstaltungen mit einem Gesamtumfang von 22 ECTS oder knapp darüber ein, sodass das Formular in Summe mindestens 140 ECTS umfasst. Die Kurse, die Sie hier eintragen, werden bei der Notenberechnung nicht berücksichtigt.</t>
  </si>
  <si>
    <t xml:space="preserve">
</t>
  </si>
  <si>
    <t>Please enter courses with a total of 22 ECTS or slightly more in this section, so that the form totals at least 140 ECTS. The courses you enter here will not be considered in the grade calculation.</t>
  </si>
  <si>
    <r>
      <rPr>
        <b/>
        <sz val="9"/>
        <rFont val="Arial"/>
        <family val="2"/>
        <charset val="1"/>
      </rPr>
      <t xml:space="preserve">Credits gesamt / </t>
    </r>
    <r>
      <rPr>
        <b/>
        <i/>
        <sz val="9"/>
        <rFont val="Arial"/>
        <family val="2"/>
        <charset val="1"/>
      </rPr>
      <t>Credits total:</t>
    </r>
  </si>
  <si>
    <r>
      <rPr>
        <b/>
        <sz val="9"/>
        <rFont val="Arial"/>
        <family val="2"/>
        <charset val="1"/>
      </rPr>
      <t xml:space="preserve">ECTS gesamt / </t>
    </r>
    <r>
      <rPr>
        <b/>
        <i/>
        <sz val="9"/>
        <rFont val="Arial"/>
        <family val="2"/>
        <charset val="1"/>
      </rPr>
      <t>ECTS total:</t>
    </r>
  </si>
  <si>
    <r>
      <rPr>
        <b/>
        <sz val="9"/>
        <rFont val="Arial"/>
        <family val="2"/>
        <charset val="1"/>
      </rPr>
      <t xml:space="preserve">Gewichtete Durchschnittsnote /    </t>
    </r>
    <r>
      <rPr>
        <b/>
        <i/>
        <sz val="9"/>
        <rFont val="Arial"/>
        <family val="2"/>
        <charset val="1"/>
      </rPr>
      <t>Weighted average grade:</t>
    </r>
  </si>
  <si>
    <r>
      <rPr>
        <b/>
        <sz val="9"/>
        <rFont val="Arial"/>
        <family val="2"/>
        <charset val="1"/>
      </rPr>
      <t xml:space="preserve">Note gemäß dem Notensystem der TUM / </t>
    </r>
    <r>
      <rPr>
        <b/>
        <i/>
        <sz val="9"/>
        <rFont val="Arial"/>
        <family val="2"/>
        <charset val="1"/>
      </rPr>
      <t>Grade according to the system of TUM:</t>
    </r>
  </si>
  <si>
    <r>
      <t xml:space="preserve">Universität des Vorstudiums / </t>
    </r>
    <r>
      <rPr>
        <i/>
        <sz val="9"/>
        <rFont val="Arial"/>
        <family val="2"/>
      </rPr>
      <t xml:space="preserve">University </t>
    </r>
    <r>
      <rPr>
        <i/>
        <sz val="9"/>
        <rFont val="Arial"/>
        <family val="2"/>
        <charset val="1"/>
      </rPr>
      <t xml:space="preserve">of your undergraduate studies: </t>
    </r>
  </si>
  <si>
    <r>
      <t>Ort, Land der Universität /</t>
    </r>
    <r>
      <rPr>
        <i/>
        <sz val="9"/>
        <rFont val="Arial"/>
        <family val="2"/>
      </rPr>
      <t xml:space="preserve"> Location, country of the university:</t>
    </r>
  </si>
  <si>
    <r>
      <t xml:space="preserve">(Unbenotete) Credits gesamt / </t>
    </r>
    <r>
      <rPr>
        <b/>
        <i/>
        <sz val="9"/>
        <rFont val="Arial"/>
        <family val="2"/>
        <charset val="1"/>
      </rPr>
      <t>(Ungraded) credits total:</t>
    </r>
  </si>
  <si>
    <r>
      <t xml:space="preserve">(Unbenotete) ECTS gesamt / </t>
    </r>
    <r>
      <rPr>
        <b/>
        <i/>
        <sz val="9"/>
        <rFont val="Arial"/>
        <family val="2"/>
        <charset val="1"/>
      </rPr>
      <t>(Ungraded) ECTS total:</t>
    </r>
  </si>
  <si>
    <r>
      <t xml:space="preserve">Regelstudienzeit / </t>
    </r>
    <r>
      <rPr>
        <i/>
        <sz val="9"/>
        <rFont val="Arial"/>
        <family val="2"/>
        <charset val="1"/>
      </rPr>
      <t>Regular program duration:</t>
    </r>
  </si>
  <si>
    <t>(e.g. "3" or "3,5"...)</t>
  </si>
  <si>
    <r>
      <t xml:space="preserve">Vorname / </t>
    </r>
    <r>
      <rPr>
        <i/>
        <sz val="9"/>
        <rFont val="Arial"/>
        <family val="2"/>
        <charset val="1"/>
      </rPr>
      <t>First name:</t>
    </r>
  </si>
  <si>
    <r>
      <t xml:space="preserve">Es können nur Noten im Zahlenformat umgerechnet werden. Wenn Ihr Notensystem z.B. "A", "B",… verwendet, geben Sie stattdessen den entsprechenden "grade point" an. Bsp. "4,0" statt "A".
</t>
    </r>
    <r>
      <rPr>
        <b/>
        <sz val="10"/>
        <color rgb="FFC00000"/>
        <rFont val="Arial"/>
        <family val="2"/>
      </rPr>
      <t xml:space="preserve">Schreiben Sie Dezimalzahlen mit Komma oder mit Punkt, je nach Spracheinstellungen (z.B. "4,0" - nicht "4.0). </t>
    </r>
  </si>
  <si>
    <r>
      <t xml:space="preserve">Only numerical grades can be converted. If your grading system uses letter grades like "A", "B",… please give the corresponding grade point instead. E.g. "4,0" instead of "A".
</t>
    </r>
    <r>
      <rPr>
        <b/>
        <i/>
        <sz val="10"/>
        <color rgb="FFC00000"/>
        <rFont val="Arial"/>
        <family val="2"/>
      </rPr>
      <t>Write decimal numbers with a decimal comma or a decimal point (e.g. "4,3", "4.3") depending on your language settings.</t>
    </r>
  </si>
  <si>
    <t>Version vom 15.12.2023</t>
  </si>
  <si>
    <r>
      <t xml:space="preserve">Bei Fragen zum Ausfüllen des Dokuments wenden Sie sich bitte an: mscapp-ma.asa@xcit.tum.de
</t>
    </r>
    <r>
      <rPr>
        <b/>
        <i/>
        <sz val="9"/>
        <color rgb="FFED5D05"/>
        <rFont val="Arial"/>
        <family val="2"/>
        <charset val="1"/>
      </rPr>
      <t xml:space="preserve">
In case of questions about this document, please contact: 
mscapp-ma.asa@xcit.tum.de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</si>
</sst>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6" x14ac:knownFonts="1">
    <font>
      <sz val="10"/>
      <name val="Arial"/>
      <family val="2"/>
      <charset val="1"/>
    </font>
    <font>
      <b/>
      <sz val="18"/>
      <name val="Arial"/>
      <family val="2"/>
      <charset val="1"/>
    </font>
    <font>
      <sz val="18"/>
      <name val="Arial"/>
      <family val="2"/>
      <charset val="1"/>
    </font>
    <font>
      <b/>
      <sz val="20"/>
      <name val="Arial"/>
      <family val="2"/>
      <charset val="1"/>
    </font>
    <font>
      <b/>
      <sz val="14"/>
      <name val="Arial"/>
      <family val="2"/>
      <charset val="1"/>
    </font>
    <font>
      <b/>
      <sz val="11"/>
      <name val="Arial"/>
      <family val="2"/>
      <charset val="1"/>
    </font>
    <font>
      <b/>
      <sz val="9.5"/>
      <name val="Arial"/>
      <family val="2"/>
      <charset val="1"/>
    </font>
    <font>
      <b/>
      <sz val="12"/>
      <name val="Arial"/>
      <family val="2"/>
      <charset val="1"/>
    </font>
    <font>
      <b/>
      <i/>
      <sz val="9.5"/>
      <name val="Arial"/>
      <family val="2"/>
      <charset val="1"/>
    </font>
    <font>
      <b/>
      <i/>
      <sz val="11"/>
      <name val="Arial"/>
      <family val="2"/>
      <charset val="1"/>
    </font>
    <font>
      <sz val="8"/>
      <color rgb="FF808080"/>
      <name val="Arial"/>
      <family val="2"/>
      <charset val="1"/>
    </font>
    <font>
      <b/>
      <u/>
      <sz val="12"/>
      <name val="Arial"/>
      <family val="2"/>
      <charset val="1"/>
    </font>
    <font>
      <b/>
      <i/>
      <u/>
      <sz val="12"/>
      <name val="Arial"/>
      <family val="2"/>
      <charset val="1"/>
    </font>
    <font>
      <b/>
      <u/>
      <sz val="10"/>
      <name val="Arial"/>
      <family val="2"/>
      <charset val="1"/>
    </font>
    <font>
      <sz val="9"/>
      <name val="Arial"/>
      <family val="2"/>
      <charset val="1"/>
    </font>
    <font>
      <i/>
      <sz val="9"/>
      <name val="Arial"/>
      <family val="2"/>
      <charset val="1"/>
    </font>
    <font>
      <b/>
      <sz val="10"/>
      <name val="Arial"/>
      <family val="2"/>
      <charset val="1"/>
    </font>
    <font>
      <b/>
      <i/>
      <sz val="10"/>
      <name val="Arial"/>
      <family val="2"/>
      <charset val="1"/>
    </font>
    <font>
      <b/>
      <sz val="9"/>
      <name val="Arial"/>
      <family val="2"/>
      <charset val="1"/>
    </font>
    <font>
      <sz val="9"/>
      <name val="Arial"/>
      <family val="2"/>
    </font>
    <font>
      <i/>
      <sz val="9"/>
      <name val="Arial"/>
      <family val="2"/>
    </font>
    <font>
      <b/>
      <sz val="9"/>
      <color rgb="FFED5D05"/>
      <name val="Arial"/>
      <family val="2"/>
      <charset val="1"/>
    </font>
    <font>
      <b/>
      <i/>
      <sz val="9"/>
      <color rgb="FFED5D05"/>
      <name val="Arial"/>
      <family val="2"/>
      <charset val="1"/>
    </font>
    <font>
      <b/>
      <sz val="8"/>
      <name val="Arial"/>
      <family val="2"/>
      <charset val="1"/>
    </font>
    <font>
      <b/>
      <sz val="8"/>
      <color rgb="FFFF0000"/>
      <name val="Arial"/>
      <family val="2"/>
      <charset val="1"/>
    </font>
    <font>
      <b/>
      <u/>
      <sz val="8"/>
      <color rgb="FFFF0000"/>
      <name val="Arial"/>
      <family val="2"/>
      <charset val="1"/>
    </font>
    <font>
      <b/>
      <i/>
      <sz val="9"/>
      <name val="Arial"/>
      <family val="2"/>
      <charset val="1"/>
    </font>
    <font>
      <i/>
      <sz val="8"/>
      <name val="Arial"/>
      <family val="2"/>
      <charset val="1"/>
    </font>
    <font>
      <b/>
      <i/>
      <sz val="8"/>
      <color rgb="FFFF0000"/>
      <name val="Arial"/>
      <family val="2"/>
      <charset val="1"/>
    </font>
    <font>
      <b/>
      <i/>
      <u/>
      <sz val="8"/>
      <color rgb="FFFF0000"/>
      <name val="Arial"/>
      <family val="2"/>
      <charset val="1"/>
    </font>
    <font>
      <sz val="8"/>
      <name val="Arial"/>
      <family val="2"/>
      <charset val="1"/>
    </font>
    <font>
      <b/>
      <sz val="10"/>
      <color rgb="FFFF0000"/>
      <name val="Arial"/>
      <family val="2"/>
      <charset val="1"/>
    </font>
    <font>
      <b/>
      <sz val="10"/>
      <color rgb="FFC00000"/>
      <name val="Arial"/>
      <family val="2"/>
    </font>
    <font>
      <sz val="10"/>
      <color rgb="FFC00000"/>
      <name val="Arial"/>
      <family val="2"/>
      <charset val="1"/>
    </font>
    <font>
      <i/>
      <sz val="10"/>
      <color rgb="FFC00000"/>
      <name val="Arial"/>
      <family val="2"/>
    </font>
    <font>
      <b/>
      <i/>
      <sz val="10"/>
      <color rgb="FFC00000"/>
      <name val="Arial"/>
      <family val="2"/>
    </font>
  </fonts>
  <fills count="6">
    <fill>
      <patternFill patternType="none"/>
    </fill>
    <fill>
      <patternFill patternType="gray125"/>
    </fill>
    <fill>
      <patternFill patternType="solid">
        <fgColor rgb="FFFEB186"/>
        <bgColor rgb="FFFF8080"/>
      </patternFill>
    </fill>
    <fill>
      <patternFill patternType="solid">
        <fgColor rgb="FFC0C0C0"/>
        <bgColor rgb="FFCCCCFF"/>
      </patternFill>
    </fill>
    <fill>
      <patternFill patternType="solid">
        <fgColor rgb="FFFFFFFF"/>
        <bgColor rgb="FFFFFFCC"/>
      </patternFill>
    </fill>
    <fill>
      <patternFill patternType="solid">
        <fgColor rgb="FFFFDAC5"/>
        <bgColor rgb="FFFFFFCC"/>
      </patternFill>
    </fill>
  </fills>
  <borders count="31">
    <border>
      <left/>
      <right/>
      <top/>
      <bottom/>
      <diagonal/>
    </border>
    <border>
      <left style="thin">
        <color auto="1"/>
      </left>
      <right/>
      <top style="thin">
        <color auto="1"/>
      </top>
      <bottom style="thin">
        <color auto="1"/>
      </bottom>
      <diagonal/>
    </border>
    <border>
      <left style="thick">
        <color rgb="FF0D0D0D"/>
      </left>
      <right style="thin">
        <color auto="1"/>
      </right>
      <top style="thin">
        <color auto="1"/>
      </top>
      <bottom style="thin">
        <color auto="1"/>
      </bottom>
      <diagonal/>
    </border>
    <border>
      <left style="thin">
        <color auto="1"/>
      </left>
      <right style="thick">
        <color rgb="FF0D0D0D"/>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rgb="FF0D0D0D"/>
      </left>
      <right/>
      <top style="thin">
        <color auto="1"/>
      </top>
      <bottom style="thin">
        <color auto="1"/>
      </bottom>
      <diagonal/>
    </border>
    <border>
      <left style="thin">
        <color auto="1"/>
      </left>
      <right/>
      <top/>
      <bottom/>
      <diagonal/>
    </border>
    <border>
      <left/>
      <right/>
      <top style="thin">
        <color auto="1"/>
      </top>
      <bottom/>
      <diagonal/>
    </border>
    <border>
      <left style="thick">
        <color rgb="FF0D0D0D"/>
      </left>
      <right/>
      <top style="thick">
        <color rgb="FF0D0D0D"/>
      </top>
      <bottom/>
      <diagonal/>
    </border>
    <border>
      <left style="thin">
        <color rgb="FF0D0D0D"/>
      </left>
      <right style="thick">
        <color rgb="FF0D0D0D"/>
      </right>
      <top style="thick">
        <color rgb="FF0D0D0D"/>
      </top>
      <bottom style="thin">
        <color auto="1"/>
      </bottom>
      <diagonal/>
    </border>
    <border>
      <left/>
      <right style="thick">
        <color rgb="FF0D0D0D"/>
      </right>
      <top/>
      <bottom/>
      <diagonal/>
    </border>
    <border>
      <left style="thick">
        <color rgb="FF0D0D0D"/>
      </left>
      <right/>
      <top style="thin">
        <color rgb="FF0D0D0D"/>
      </top>
      <bottom style="thick">
        <color rgb="FF0D0D0D"/>
      </bottom>
      <diagonal/>
    </border>
    <border>
      <left style="thin">
        <color rgb="FF0D0D0D"/>
      </left>
      <right style="thick">
        <color rgb="FF0D0D0D"/>
      </right>
      <top style="thin">
        <color auto="1"/>
      </top>
      <bottom style="thick">
        <color rgb="FF0D0D0D"/>
      </bottom>
      <diagonal/>
    </border>
    <border>
      <left style="thick">
        <color rgb="FF0D0D0D"/>
      </left>
      <right/>
      <top/>
      <bottom/>
      <diagonal/>
    </border>
    <border>
      <left/>
      <right/>
      <top style="thick">
        <color rgb="FF0D0D0D"/>
      </top>
      <bottom/>
      <diagonal/>
    </border>
    <border>
      <left/>
      <right/>
      <top style="double">
        <color rgb="FF0D0D0D"/>
      </top>
      <bottom style="hair">
        <color rgb="FF0D0D0D"/>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D0D0D"/>
      </left>
      <right style="thin">
        <color auto="1"/>
      </right>
      <top style="thin">
        <color auto="1"/>
      </top>
      <bottom style="thin">
        <color rgb="FF0D0D0D"/>
      </bottom>
      <diagonal/>
    </border>
    <border>
      <left style="thin">
        <color rgb="FF0D0D0D"/>
      </left>
      <right style="thin">
        <color auto="1"/>
      </right>
      <top style="thin">
        <color rgb="FF0D0D0D"/>
      </top>
      <bottom style="thin">
        <color rgb="FF0D0D0D"/>
      </bottom>
      <diagonal/>
    </border>
    <border>
      <left/>
      <right/>
      <top style="double">
        <color rgb="FF0D0D0D"/>
      </top>
      <bottom/>
      <diagonal/>
    </border>
    <border>
      <left/>
      <right/>
      <top/>
      <bottom style="thin">
        <color auto="1"/>
      </bottom>
      <diagonal/>
    </border>
    <border>
      <left style="thick">
        <color auto="1"/>
      </left>
      <right style="thin">
        <color auto="1"/>
      </right>
      <top style="thick">
        <color rgb="FF0D0D0D"/>
      </top>
      <bottom style="thin">
        <color auto="1"/>
      </bottom>
      <diagonal/>
    </border>
    <border>
      <left/>
      <right/>
      <top style="thick">
        <color rgb="FF0D0D0D"/>
      </top>
      <bottom style="thin">
        <color auto="1"/>
      </bottom>
      <diagonal/>
    </border>
    <border>
      <left style="thick">
        <color rgb="FF0D0D0D"/>
      </left>
      <right style="thin">
        <color auto="1"/>
      </right>
      <top style="thick">
        <color rgb="FF0D0D0D"/>
      </top>
      <bottom style="thin">
        <color auto="1"/>
      </bottom>
      <diagonal/>
    </border>
    <border>
      <left style="thin">
        <color auto="1"/>
      </left>
      <right style="medium">
        <color auto="1"/>
      </right>
      <top style="thick">
        <color rgb="FF0D0D0D"/>
      </top>
      <bottom style="thin">
        <color auto="1"/>
      </bottom>
      <diagonal/>
    </border>
    <border>
      <left style="thick">
        <color auto="1"/>
      </left>
      <right style="thin">
        <color auto="1"/>
      </right>
      <top style="thin">
        <color auto="1"/>
      </top>
      <bottom style="thick">
        <color rgb="FF0D0D0D"/>
      </bottom>
      <diagonal/>
    </border>
    <border>
      <left style="thin">
        <color auto="1"/>
      </left>
      <right/>
      <top style="thin">
        <color auto="1"/>
      </top>
      <bottom style="medium">
        <color auto="1"/>
      </bottom>
      <diagonal/>
    </border>
    <border>
      <left style="thick">
        <color rgb="FF0D0D0D"/>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02">
    <xf numFmtId="0" fontId="0" fillId="0" borderId="0" xfId="0"/>
    <xf numFmtId="0" fontId="0" fillId="0" borderId="0" xfId="0" applyAlignment="1" applyProtection="1"/>
    <xf numFmtId="0" fontId="1" fillId="0" borderId="0" xfId="0" applyFont="1" applyAlignment="1" applyProtection="1">
      <alignment horizontal="center" vertical="center" wrapText="1"/>
    </xf>
    <xf numFmtId="0" fontId="2" fillId="0" borderId="0" xfId="0" applyFont="1" applyAlignment="1" applyProtection="1">
      <alignment vertical="center"/>
    </xf>
    <xf numFmtId="0" fontId="1" fillId="0" borderId="0" xfId="0" applyFont="1" applyBorder="1" applyAlignment="1" applyProtection="1">
      <alignment horizontal="center" vertical="center" wrapText="1"/>
    </xf>
    <xf numFmtId="0" fontId="0" fillId="0" borderId="0" xfId="0" applyAlignment="1" applyProtection="1">
      <alignment vertical="center"/>
    </xf>
    <xf numFmtId="0" fontId="5" fillId="0" borderId="0" xfId="0" applyFont="1" applyAlignment="1" applyProtection="1">
      <alignment vertical="center"/>
    </xf>
    <xf numFmtId="0" fontId="5" fillId="0" borderId="0" xfId="0" applyFont="1" applyBorder="1" applyAlignment="1" applyProtection="1">
      <alignment horizontal="center" vertical="center" wrapText="1"/>
    </xf>
    <xf numFmtId="0" fontId="7" fillId="0" borderId="0" xfId="0" applyFont="1" applyAlignment="1" applyProtection="1">
      <alignment vertical="center" wrapText="1"/>
    </xf>
    <xf numFmtId="0" fontId="9" fillId="0" borderId="0" xfId="0" applyFont="1" applyBorder="1" applyAlignment="1" applyProtection="1">
      <alignment horizontal="center" vertical="center" wrapText="1"/>
    </xf>
    <xf numFmtId="0" fontId="0" fillId="0" borderId="0" xfId="0" applyFont="1" applyBorder="1" applyAlignment="1" applyProtection="1">
      <alignment vertical="center"/>
    </xf>
    <xf numFmtId="0" fontId="13" fillId="0" borderId="0" xfId="0" applyFont="1" applyBorder="1" applyAlignment="1" applyProtection="1">
      <alignment vertical="center"/>
    </xf>
    <xf numFmtId="0" fontId="13" fillId="0" borderId="0" xfId="0" applyFont="1" applyAlignment="1" applyProtection="1">
      <alignment vertical="center"/>
    </xf>
    <xf numFmtId="0" fontId="18" fillId="0" borderId="0" xfId="0" applyFont="1" applyBorder="1" applyAlignment="1" applyProtection="1">
      <alignment vertical="center"/>
    </xf>
    <xf numFmtId="0" fontId="14" fillId="0" borderId="0" xfId="0" applyFont="1" applyAlignment="1" applyProtection="1"/>
    <xf numFmtId="0" fontId="14" fillId="0" borderId="1" xfId="0" applyFont="1" applyBorder="1" applyAlignment="1" applyProtection="1">
      <alignment vertical="center"/>
    </xf>
    <xf numFmtId="0" fontId="14" fillId="0" borderId="5" xfId="0" applyFont="1" applyBorder="1" applyAlignment="1" applyProtection="1"/>
    <xf numFmtId="0" fontId="14" fillId="0" borderId="0" xfId="0" applyFont="1" applyBorder="1" applyAlignment="1" applyProtection="1">
      <alignment horizontal="right"/>
    </xf>
    <xf numFmtId="0" fontId="18" fillId="0" borderId="0" xfId="0" applyFont="1" applyBorder="1" applyAlignment="1" applyProtection="1">
      <alignment horizontal="left" wrapText="1"/>
    </xf>
    <xf numFmtId="0" fontId="5" fillId="0" borderId="0" xfId="0" applyFont="1" applyAlignment="1" applyProtection="1">
      <alignment horizontal="left" wrapText="1"/>
    </xf>
    <xf numFmtId="0" fontId="0" fillId="0" borderId="0" xfId="0" applyAlignment="1" applyProtection="1">
      <alignment horizontal="left" wrapText="1"/>
    </xf>
    <xf numFmtId="0" fontId="26" fillId="0" borderId="0" xfId="0" applyFont="1" applyBorder="1" applyAlignment="1" applyProtection="1">
      <alignment horizontal="left" wrapText="1"/>
    </xf>
    <xf numFmtId="0" fontId="9" fillId="0" borderId="0" xfId="0" applyFont="1" applyAlignment="1" applyProtection="1">
      <alignment horizontal="left" wrapText="1"/>
    </xf>
    <xf numFmtId="0" fontId="9" fillId="0" borderId="0" xfId="0" applyFont="1" applyBorder="1" applyAlignment="1" applyProtection="1">
      <alignment horizontal="left" wrapText="1"/>
    </xf>
    <xf numFmtId="0" fontId="14" fillId="3" borderId="10" xfId="0"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9" fillId="0" borderId="11" xfId="0" applyFont="1" applyBorder="1" applyAlignment="1" applyProtection="1">
      <alignment horizontal="left" wrapText="1"/>
    </xf>
    <xf numFmtId="0" fontId="14" fillId="3" borderId="13" xfId="0" applyFont="1" applyFill="1" applyBorder="1" applyAlignment="1" applyProtection="1">
      <alignment horizontal="center" vertical="center"/>
      <protection locked="0"/>
    </xf>
    <xf numFmtId="0" fontId="0" fillId="0" borderId="14" xfId="0" applyBorder="1" applyAlignment="1" applyProtection="1">
      <alignment horizontal="center" vertical="center"/>
    </xf>
    <xf numFmtId="0" fontId="16" fillId="0" borderId="15" xfId="0" applyFont="1" applyBorder="1" applyAlignment="1" applyProtection="1">
      <alignment vertical="center" wrapText="1"/>
    </xf>
    <xf numFmtId="0" fontId="0" fillId="0" borderId="15" xfId="0" applyBorder="1" applyAlignment="1" applyProtection="1">
      <alignment vertical="center"/>
    </xf>
    <xf numFmtId="0" fontId="0" fillId="0" borderId="0" xfId="0" applyAlignment="1" applyProtection="1">
      <alignment horizontal="center"/>
    </xf>
    <xf numFmtId="0" fontId="18" fillId="0" borderId="17"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164" fontId="14" fillId="0" borderId="18" xfId="0" applyNumberFormat="1" applyFont="1" applyBorder="1" applyAlignment="1" applyProtection="1"/>
    <xf numFmtId="0" fontId="14" fillId="0" borderId="18" xfId="0" applyFont="1" applyBorder="1" applyAlignment="1" applyProtection="1"/>
    <xf numFmtId="0" fontId="31" fillId="0" borderId="0" xfId="0" applyFont="1" applyBorder="1" applyAlignment="1" applyProtection="1">
      <alignment horizontal="right" vertical="center" wrapText="1"/>
    </xf>
    <xf numFmtId="0" fontId="31" fillId="0" borderId="0" xfId="0" applyFont="1" applyBorder="1" applyAlignment="1" applyProtection="1">
      <alignment horizontal="center" vertical="center" wrapText="1"/>
    </xf>
    <xf numFmtId="0" fontId="31" fillId="0" borderId="0" xfId="0" applyFont="1" applyBorder="1" applyAlignment="1" applyProtection="1">
      <alignment horizontal="left" vertical="center" wrapText="1"/>
    </xf>
    <xf numFmtId="0" fontId="18" fillId="0" borderId="18" xfId="0" applyFont="1" applyBorder="1" applyAlignment="1" applyProtection="1">
      <alignment horizontal="center" vertical="center" wrapText="1"/>
    </xf>
    <xf numFmtId="0" fontId="0" fillId="0" borderId="0" xfId="0" applyBorder="1" applyAlignment="1" applyProtection="1">
      <alignment wrapText="1"/>
    </xf>
    <xf numFmtId="0" fontId="0" fillId="0" borderId="0" xfId="0" applyAlignment="1" applyProtection="1">
      <alignment wrapText="1"/>
    </xf>
    <xf numFmtId="0" fontId="16" fillId="0" borderId="24" xfId="0" applyFont="1" applyBorder="1" applyAlignment="1" applyProtection="1">
      <alignment horizontal="center" vertical="center" wrapText="1"/>
    </xf>
    <xf numFmtId="164" fontId="14" fillId="0" borderId="26" xfId="0" applyNumberFormat="1" applyFont="1" applyBorder="1" applyAlignment="1" applyProtection="1">
      <alignment horizontal="center" vertical="center" wrapText="1"/>
    </xf>
    <xf numFmtId="164" fontId="14" fillId="0" borderId="4" xfId="0" applyNumberFormat="1" applyFont="1" applyBorder="1" applyAlignment="1" applyProtection="1">
      <alignment horizontal="center" vertical="center" wrapText="1"/>
    </xf>
    <xf numFmtId="0" fontId="16" fillId="0" borderId="0" xfId="0" applyFont="1" applyAlignment="1" applyProtection="1">
      <alignment horizontal="center" vertical="center"/>
    </xf>
    <xf numFmtId="0" fontId="16" fillId="0" borderId="28" xfId="0" applyFont="1" applyBorder="1" applyAlignment="1" applyProtection="1">
      <alignment horizontal="center" vertical="center" wrapText="1"/>
    </xf>
    <xf numFmtId="165" fontId="14" fillId="0" borderId="30" xfId="0" applyNumberFormat="1" applyFont="1" applyBorder="1" applyAlignment="1" applyProtection="1">
      <alignment horizontal="center" vertical="center" wrapText="1"/>
    </xf>
    <xf numFmtId="165" fontId="14" fillId="0" borderId="4" xfId="0" applyNumberFormat="1" applyFont="1" applyBorder="1" applyAlignment="1" applyProtection="1">
      <alignment horizontal="center" vertical="center" wrapText="1"/>
    </xf>
    <xf numFmtId="0" fontId="0" fillId="0" borderId="0" xfId="0" applyFont="1" applyAlignment="1" applyProtection="1"/>
    <xf numFmtId="0" fontId="0" fillId="0" borderId="7" xfId="0" applyFont="1" applyBorder="1" applyAlignment="1" applyProtection="1"/>
    <xf numFmtId="0" fontId="0" fillId="0" borderId="7" xfId="0" applyFont="1" applyBorder="1" applyAlignment="1" applyProtection="1">
      <alignment vertical="center"/>
    </xf>
    <xf numFmtId="2" fontId="14" fillId="3" borderId="18" xfId="0" applyNumberFormat="1" applyFont="1" applyFill="1" applyBorder="1" applyAlignment="1" applyProtection="1">
      <protection locked="0"/>
    </xf>
    <xf numFmtId="165" fontId="14" fillId="3" borderId="18" xfId="0" applyNumberFormat="1" applyFont="1" applyFill="1" applyBorder="1" applyAlignment="1" applyProtection="1">
      <protection locked="0"/>
    </xf>
    <xf numFmtId="0" fontId="14" fillId="3" borderId="18" xfId="0" applyFont="1" applyFill="1" applyBorder="1" applyAlignment="1" applyProtection="1">
      <alignment vertical="center"/>
      <protection locked="0"/>
    </xf>
    <xf numFmtId="0" fontId="18" fillId="0" borderId="1" xfId="0" applyFont="1" applyBorder="1" applyAlignment="1" applyProtection="1">
      <alignment horizontal="left" vertical="center"/>
    </xf>
    <xf numFmtId="0" fontId="18" fillId="0" borderId="5" xfId="0" applyFont="1" applyBorder="1" applyAlignment="1" applyProtection="1">
      <alignment horizontal="left" vertical="center"/>
    </xf>
    <xf numFmtId="0" fontId="18" fillId="0" borderId="4" xfId="0" applyFont="1" applyBorder="1" applyAlignment="1" applyProtection="1">
      <alignment horizontal="left" vertical="center"/>
    </xf>
    <xf numFmtId="0" fontId="0" fillId="0" borderId="0" xfId="0" applyBorder="1" applyAlignment="1" applyProtection="1">
      <alignment horizontal="center"/>
    </xf>
    <xf numFmtId="0" fontId="31" fillId="0" borderId="0" xfId="0" applyFont="1" applyBorder="1" applyAlignment="1" applyProtection="1">
      <alignment horizontal="left" vertical="center" wrapText="1"/>
    </xf>
    <xf numFmtId="0" fontId="31" fillId="0" borderId="0" xfId="0" applyFont="1" applyBorder="1" applyAlignment="1" applyProtection="1">
      <alignment horizontal="right" vertical="center" wrapText="1"/>
    </xf>
    <xf numFmtId="0" fontId="18" fillId="0" borderId="23" xfId="0" applyFont="1" applyBorder="1" applyAlignment="1" applyProtection="1">
      <alignment horizontal="left" vertical="center" indent="1"/>
    </xf>
    <xf numFmtId="0" fontId="18" fillId="0" borderId="25" xfId="0" applyFont="1" applyBorder="1" applyAlignment="1" applyProtection="1">
      <alignment horizontal="left" vertical="center" wrapText="1"/>
    </xf>
    <xf numFmtId="0" fontId="18" fillId="0" borderId="27" xfId="0" applyFont="1" applyBorder="1" applyAlignment="1" applyProtection="1">
      <alignment horizontal="left" vertical="center" wrapText="1" indent="1"/>
    </xf>
    <xf numFmtId="0" fontId="18" fillId="0" borderId="29" xfId="0" applyFont="1" applyBorder="1" applyAlignment="1" applyProtection="1">
      <alignment horizontal="left" vertical="center" wrapText="1"/>
    </xf>
    <xf numFmtId="0" fontId="0" fillId="0" borderId="0" xfId="0" applyFont="1" applyBorder="1" applyAlignment="1" applyProtection="1">
      <alignment horizontal="left" wrapText="1"/>
    </xf>
    <xf numFmtId="0" fontId="14" fillId="3" borderId="18" xfId="0" applyFont="1" applyFill="1" applyBorder="1" applyAlignment="1" applyProtection="1">
      <protection locked="0"/>
    </xf>
    <xf numFmtId="0" fontId="18" fillId="0" borderId="19" xfId="0" applyFont="1" applyBorder="1" applyAlignment="1" applyProtection="1">
      <alignment horizontal="left"/>
    </xf>
    <xf numFmtId="0" fontId="18" fillId="0" borderId="20" xfId="0" applyFont="1" applyBorder="1" applyAlignment="1" applyProtection="1">
      <alignment horizontal="left"/>
    </xf>
    <xf numFmtId="0" fontId="31" fillId="0" borderId="0" xfId="0" applyFont="1" applyBorder="1" applyAlignment="1" applyProtection="1">
      <alignment vertical="center" wrapText="1"/>
    </xf>
    <xf numFmtId="0" fontId="5" fillId="0" borderId="21" xfId="0" applyFont="1" applyBorder="1" applyAlignment="1" applyProtection="1">
      <alignment horizontal="center" vertical="top" wrapText="1"/>
    </xf>
    <xf numFmtId="0" fontId="14" fillId="5" borderId="0" xfId="0" applyFont="1" applyFill="1" applyBorder="1" applyAlignment="1" applyProtection="1">
      <alignment horizontal="left" vertical="center" wrapText="1"/>
    </xf>
    <xf numFmtId="0" fontId="26" fillId="0" borderId="0" xfId="0" applyFont="1" applyBorder="1" applyAlignment="1" applyProtection="1">
      <alignment horizontal="left" wrapText="1"/>
    </xf>
    <xf numFmtId="0" fontId="14" fillId="5" borderId="22" xfId="0" applyFont="1" applyFill="1" applyBorder="1" applyAlignment="1" applyProtection="1">
      <alignment horizontal="left" vertical="center" wrapText="1"/>
    </xf>
    <xf numFmtId="0" fontId="18" fillId="0" borderId="18" xfId="0" applyFont="1" applyBorder="1" applyAlignment="1" applyProtection="1">
      <alignment horizontal="center" vertical="center" wrapText="1"/>
    </xf>
    <xf numFmtId="0" fontId="18" fillId="0" borderId="9" xfId="0" applyFont="1" applyBorder="1" applyAlignment="1" applyProtection="1">
      <alignment vertical="center" wrapText="1"/>
    </xf>
    <xf numFmtId="0" fontId="18" fillId="0" borderId="12" xfId="0" applyFont="1" applyBorder="1" applyAlignment="1" applyProtection="1">
      <alignment vertical="center" wrapText="1"/>
    </xf>
    <xf numFmtId="0" fontId="5" fillId="0" borderId="16" xfId="0" applyFont="1" applyBorder="1" applyAlignment="1" applyProtection="1">
      <alignment horizontal="center" vertical="center"/>
    </xf>
    <xf numFmtId="0" fontId="18" fillId="0" borderId="17" xfId="0" applyFont="1" applyBorder="1" applyAlignment="1" applyProtection="1">
      <alignment horizontal="center" vertical="center" wrapText="1"/>
    </xf>
    <xf numFmtId="0" fontId="14" fillId="3" borderId="18" xfId="0" applyFont="1" applyFill="1" applyBorder="1" applyAlignment="1" applyProtection="1">
      <alignment wrapText="1"/>
      <protection locked="0"/>
    </xf>
    <xf numFmtId="0" fontId="16" fillId="0" borderId="0" xfId="0" applyFont="1" applyBorder="1" applyAlignment="1" applyProtection="1">
      <alignment horizontal="center" vertical="center"/>
    </xf>
    <xf numFmtId="0" fontId="14" fillId="0" borderId="1" xfId="0" applyFont="1" applyBorder="1" applyAlignment="1" applyProtection="1">
      <alignment horizontal="left" vertical="center" wrapText="1"/>
    </xf>
    <xf numFmtId="0" fontId="14" fillId="3" borderId="2"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xf>
    <xf numFmtId="0" fontId="14" fillId="3" borderId="2" xfId="0" applyFont="1" applyFill="1" applyBorder="1" applyAlignment="1" applyProtection="1">
      <alignment horizontal="left" vertical="center"/>
      <protection locked="0"/>
    </xf>
    <xf numFmtId="0" fontId="21" fillId="4" borderId="8" xfId="0" applyFont="1" applyFill="1" applyBorder="1" applyAlignment="1" applyProtection="1">
      <alignment horizontal="center" vertical="center" wrapText="1"/>
    </xf>
    <xf numFmtId="0" fontId="11" fillId="0" borderId="0" xfId="0" applyFont="1" applyBorder="1" applyAlignment="1" applyProtection="1">
      <alignment horizontal="center" vertical="center"/>
    </xf>
    <xf numFmtId="0" fontId="18" fillId="5" borderId="0" xfId="0" applyFont="1" applyFill="1" applyBorder="1" applyAlignment="1" applyProtection="1">
      <alignment horizontal="left" vertical="top" wrapText="1"/>
    </xf>
    <xf numFmtId="0" fontId="26" fillId="5" borderId="0" xfId="0" applyFont="1" applyFill="1" applyBorder="1" applyAlignment="1" applyProtection="1">
      <alignment horizontal="left" vertical="top" wrapText="1"/>
    </xf>
    <xf numFmtId="0" fontId="33" fillId="0" borderId="0" xfId="0" applyFont="1" applyBorder="1" applyAlignment="1" applyProtection="1">
      <alignment horizontal="left" vertical="top" wrapText="1"/>
    </xf>
    <xf numFmtId="0" fontId="34" fillId="0" borderId="0" xfId="0" applyFont="1" applyBorder="1" applyAlignment="1" applyProtection="1">
      <alignment horizontal="left" wrapText="1"/>
    </xf>
    <xf numFmtId="0" fontId="3"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0" borderId="0" xfId="0" applyFont="1" applyBorder="1" applyAlignment="1" applyProtection="1">
      <alignment vertical="center"/>
    </xf>
    <xf numFmtId="0" fontId="14" fillId="0" borderId="3" xfId="0" applyFont="1" applyBorder="1" applyAlignment="1" applyProtection="1">
      <alignment horizontal="left" vertical="center" wrapText="1"/>
    </xf>
    <xf numFmtId="0" fontId="14" fillId="3" borderId="4" xfId="0" applyFont="1" applyFill="1" applyBorder="1" applyAlignment="1" applyProtection="1">
      <alignment horizontal="left" vertical="center" wrapText="1"/>
      <protection locked="0"/>
    </xf>
    <xf numFmtId="0" fontId="19" fillId="3" borderId="2" xfId="0" applyFont="1" applyFill="1" applyBorder="1" applyAlignment="1" applyProtection="1">
      <alignment horizontal="left" vertical="center"/>
      <protection locked="0"/>
    </xf>
    <xf numFmtId="165" fontId="14" fillId="3" borderId="6" xfId="0" applyNumberFormat="1" applyFont="1" applyFill="1" applyBorder="1" applyAlignment="1" applyProtection="1">
      <alignment horizontal="right" vertical="center"/>
      <protection locked="0"/>
    </xf>
    <xf numFmtId="0" fontId="14" fillId="0" borderId="4" xfId="0" applyFont="1" applyBorder="1" applyAlignment="1" applyProtection="1">
      <alignment vertical="center"/>
    </xf>
    <xf numFmtId="0" fontId="14" fillId="0" borderId="2" xfId="0" applyFont="1" applyBorder="1" applyAlignment="1" applyProtection="1">
      <alignment horizontal="right" vertical="center"/>
    </xf>
  </cellXfs>
  <cellStyles count="1">
    <cellStyle name="Stand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EB186"/>
      <rgbColor rgb="FFCC99FF"/>
      <rgbColor rgb="FFFFDAC5"/>
      <rgbColor rgb="FF3366FF"/>
      <rgbColor rgb="FF33CCCC"/>
      <rgbColor rgb="FF99CC00"/>
      <rgbColor rgb="FFFFCC00"/>
      <rgbColor rgb="FFFF9900"/>
      <rgbColor rgb="FFED5D05"/>
      <rgbColor rgb="FF666699"/>
      <rgbColor rgb="FF969696"/>
      <rgbColor rgb="FF003366"/>
      <rgbColor rgb="FF339966"/>
      <rgbColor rgb="FF0D0D0D"/>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104"/>
  <sheetViews>
    <sheetView showGridLines="0" tabSelected="1" view="pageBreakPreview" zoomScale="120" zoomScaleNormal="120" zoomScaleSheetLayoutView="120" workbookViewId="0">
      <selection activeCell="D29" sqref="D29"/>
    </sheetView>
  </sheetViews>
  <sheetFormatPr baseColWidth="10" defaultColWidth="11.54296875" defaultRowHeight="12.5" x14ac:dyDescent="0.25"/>
  <cols>
    <col min="1" max="1" width="18" style="1" customWidth="1"/>
    <col min="2" max="2" width="19.1796875" style="1" customWidth="1"/>
    <col min="3" max="3" width="16.453125" style="1" customWidth="1"/>
    <col min="4" max="4" width="15.1796875" style="1" customWidth="1"/>
    <col min="5" max="5" width="6.54296875" style="1" customWidth="1"/>
    <col min="6" max="6" width="7.1796875" style="1" customWidth="1"/>
    <col min="7" max="7" width="11.1796875" style="1" customWidth="1"/>
    <col min="8" max="8" width="10" style="1" customWidth="1"/>
    <col min="9" max="9" width="11.453125" style="1" customWidth="1"/>
    <col min="10" max="10" width="9.1796875" style="1" customWidth="1"/>
    <col min="11" max="11" width="11.453125" style="1" customWidth="1"/>
    <col min="12" max="12" width="2.7265625" style="1" customWidth="1"/>
    <col min="13" max="257" width="11.453125" style="1" customWidth="1"/>
  </cols>
  <sheetData>
    <row r="1" spans="1:9" ht="20.65" customHeight="1" x14ac:dyDescent="0.25">
      <c r="A1" s="2"/>
      <c r="B1" s="2"/>
      <c r="C1" s="2"/>
      <c r="D1" s="3"/>
      <c r="E1" s="3"/>
      <c r="F1" s="3"/>
      <c r="G1" s="3"/>
    </row>
    <row r="2" spans="1:9" ht="31.5" customHeight="1" x14ac:dyDescent="0.25">
      <c r="A2" s="91" t="s">
        <v>0</v>
      </c>
      <c r="B2" s="91"/>
      <c r="C2" s="91"/>
      <c r="D2" s="91"/>
      <c r="E2" s="91"/>
      <c r="F2" s="91"/>
      <c r="G2" s="4"/>
      <c r="H2" s="4"/>
    </row>
    <row r="3" spans="1:9" ht="51" customHeight="1" x14ac:dyDescent="0.25">
      <c r="A3" s="92" t="s">
        <v>1</v>
      </c>
      <c r="B3" s="92"/>
      <c r="C3" s="92"/>
      <c r="D3" s="92"/>
      <c r="E3" s="92"/>
      <c r="F3" s="92"/>
      <c r="G3" s="4"/>
      <c r="H3" s="4"/>
    </row>
    <row r="4" spans="1:9" ht="23.25" customHeight="1" x14ac:dyDescent="0.25">
      <c r="A4" s="5"/>
      <c r="B4" s="5"/>
      <c r="C4" s="5"/>
      <c r="D4" s="5"/>
      <c r="E4" s="5"/>
      <c r="F4" s="5"/>
      <c r="G4" s="6"/>
    </row>
    <row r="5" spans="1:9" ht="19.5" customHeight="1" x14ac:dyDescent="0.25">
      <c r="A5" s="93" t="s">
        <v>2</v>
      </c>
      <c r="B5" s="93"/>
      <c r="C5" s="93"/>
      <c r="D5" s="93"/>
      <c r="E5" s="93"/>
      <c r="F5" s="93"/>
      <c r="G5" s="7"/>
      <c r="H5" s="7"/>
    </row>
    <row r="6" spans="1:9" ht="4.5" customHeight="1" x14ac:dyDescent="0.25">
      <c r="A6" s="8"/>
      <c r="B6" s="8"/>
      <c r="C6" s="8"/>
      <c r="D6" s="5"/>
      <c r="E6" s="5"/>
      <c r="F6" s="5"/>
      <c r="G6" s="5"/>
    </row>
    <row r="7" spans="1:9" ht="19.5" customHeight="1" x14ac:dyDescent="0.25">
      <c r="A7" s="94" t="s">
        <v>3</v>
      </c>
      <c r="B7" s="94"/>
      <c r="C7" s="94"/>
      <c r="D7" s="94"/>
      <c r="E7" s="94"/>
      <c r="F7" s="94"/>
      <c r="G7" s="9"/>
      <c r="H7" s="9"/>
    </row>
    <row r="8" spans="1:9" ht="39.75" customHeight="1" x14ac:dyDescent="0.25">
      <c r="A8" s="95" t="s">
        <v>43</v>
      </c>
      <c r="B8" s="95"/>
      <c r="C8" s="5"/>
      <c r="D8" s="5"/>
      <c r="E8" s="5"/>
      <c r="I8" s="10"/>
    </row>
    <row r="9" spans="1:9" ht="22.5" customHeight="1" x14ac:dyDescent="0.25">
      <c r="A9" s="86" t="s">
        <v>4</v>
      </c>
      <c r="B9" s="86"/>
      <c r="C9" s="86"/>
      <c r="D9" s="86"/>
      <c r="E9" s="86"/>
      <c r="F9" s="86"/>
      <c r="G9" s="11"/>
      <c r="H9" s="11"/>
    </row>
    <row r="10" spans="1:9" ht="9" customHeight="1" x14ac:dyDescent="0.25">
      <c r="A10" s="12"/>
      <c r="B10" s="12"/>
      <c r="C10" s="12"/>
      <c r="D10" s="12"/>
      <c r="E10" s="12"/>
      <c r="F10" s="12"/>
      <c r="G10" s="12"/>
      <c r="H10" s="12"/>
    </row>
    <row r="11" spans="1:9" ht="21" customHeight="1" x14ac:dyDescent="0.25">
      <c r="A11" s="81" t="s">
        <v>5</v>
      </c>
      <c r="B11" s="81"/>
      <c r="C11" s="82"/>
      <c r="D11" s="82"/>
      <c r="E11" s="82"/>
      <c r="F11" s="82"/>
    </row>
    <row r="12" spans="1:9" ht="21" customHeight="1" x14ac:dyDescent="0.25">
      <c r="A12" s="96" t="s">
        <v>40</v>
      </c>
      <c r="B12" s="96"/>
      <c r="C12" s="97"/>
      <c r="D12" s="97"/>
      <c r="E12" s="97"/>
      <c r="F12" s="97"/>
    </row>
    <row r="13" spans="1:9" ht="21" customHeight="1" x14ac:dyDescent="0.25">
      <c r="A13" s="96" t="s">
        <v>6</v>
      </c>
      <c r="B13" s="96"/>
      <c r="C13" s="97"/>
      <c r="D13" s="97"/>
      <c r="E13" s="97"/>
      <c r="F13" s="97"/>
    </row>
    <row r="14" spans="1:9" ht="21" customHeight="1" x14ac:dyDescent="0.25">
      <c r="A14" s="81" t="s">
        <v>7</v>
      </c>
      <c r="B14" s="81"/>
      <c r="C14" s="82"/>
      <c r="D14" s="82"/>
      <c r="E14" s="82"/>
      <c r="F14" s="82"/>
    </row>
    <row r="15" spans="1:9" ht="11.25" customHeight="1" x14ac:dyDescent="0.25">
      <c r="A15" s="5"/>
    </row>
    <row r="16" spans="1:9" ht="21" customHeight="1" x14ac:dyDescent="0.25">
      <c r="A16" s="80" t="s">
        <v>8</v>
      </c>
      <c r="B16" s="80"/>
      <c r="C16" s="80"/>
      <c r="D16" s="80"/>
      <c r="E16" s="80"/>
      <c r="F16" s="80"/>
      <c r="G16" s="13"/>
    </row>
    <row r="17" spans="1:17" ht="26.65" customHeight="1" x14ac:dyDescent="0.25">
      <c r="A17" s="81" t="s">
        <v>34</v>
      </c>
      <c r="B17" s="81"/>
      <c r="C17" s="82"/>
      <c r="D17" s="82"/>
      <c r="E17" s="82"/>
      <c r="F17" s="82"/>
    </row>
    <row r="18" spans="1:17" ht="28.15" customHeight="1" x14ac:dyDescent="0.25">
      <c r="A18" s="83" t="s">
        <v>35</v>
      </c>
      <c r="B18" s="83"/>
      <c r="C18" s="84"/>
      <c r="D18" s="84"/>
      <c r="E18" s="84"/>
      <c r="F18" s="84"/>
      <c r="G18" s="14"/>
    </row>
    <row r="19" spans="1:17" ht="17.649999999999999" customHeight="1" x14ac:dyDescent="0.25">
      <c r="A19" s="15" t="s">
        <v>9</v>
      </c>
      <c r="B19" s="16"/>
      <c r="C19" s="98"/>
      <c r="D19" s="98"/>
      <c r="E19" s="98"/>
      <c r="F19" s="98"/>
      <c r="G19" s="14"/>
    </row>
    <row r="20" spans="1:17" ht="21" customHeight="1" x14ac:dyDescent="0.25">
      <c r="A20" s="81" t="s">
        <v>38</v>
      </c>
      <c r="B20" s="81"/>
      <c r="C20" s="99"/>
      <c r="D20" s="99"/>
      <c r="E20" s="100" t="s">
        <v>10</v>
      </c>
      <c r="F20" s="100"/>
      <c r="G20" s="51" t="s">
        <v>39</v>
      </c>
      <c r="H20" s="50"/>
    </row>
    <row r="21" spans="1:17" ht="24.75" customHeight="1" x14ac:dyDescent="0.25">
      <c r="A21" s="81" t="s">
        <v>11</v>
      </c>
      <c r="B21" s="81"/>
      <c r="C21" s="84"/>
      <c r="D21" s="84"/>
      <c r="E21" s="84"/>
      <c r="F21" s="84"/>
    </row>
    <row r="22" spans="1:17" ht="24.75" customHeight="1" x14ac:dyDescent="0.25">
      <c r="A22" s="81" t="s">
        <v>12</v>
      </c>
      <c r="B22" s="81"/>
      <c r="C22" s="101" t="str">
        <f>IF(OR(C21=0,C21=""),"",ROUNDUP(60*C20/C21,2))</f>
        <v/>
      </c>
      <c r="D22" s="101"/>
      <c r="E22" s="101"/>
      <c r="F22" s="101"/>
    </row>
    <row r="23" spans="1:17" ht="97.5" customHeight="1" x14ac:dyDescent="0.25">
      <c r="A23" s="85" t="s">
        <v>44</v>
      </c>
      <c r="B23" s="85"/>
      <c r="C23" s="85"/>
      <c r="D23" s="17"/>
      <c r="E23" s="17"/>
      <c r="F23" s="17"/>
    </row>
    <row r="24" spans="1:17" ht="43.5" customHeight="1" x14ac:dyDescent="0.25">
      <c r="A24" s="86" t="s">
        <v>13</v>
      </c>
      <c r="B24" s="86"/>
      <c r="C24" s="86"/>
      <c r="D24" s="86"/>
      <c r="E24" s="86"/>
      <c r="F24" s="86"/>
      <c r="G24" s="11"/>
      <c r="H24" s="11"/>
    </row>
    <row r="25" spans="1:17" ht="116.25" customHeight="1" x14ac:dyDescent="0.25">
      <c r="A25" s="87" t="s">
        <v>14</v>
      </c>
      <c r="B25" s="87"/>
      <c r="C25" s="87"/>
      <c r="D25" s="87"/>
      <c r="E25" s="87"/>
      <c r="F25" s="87"/>
      <c r="G25" s="18"/>
      <c r="H25" s="18"/>
    </row>
    <row r="26" spans="1:17" ht="11.25" customHeight="1" x14ac:dyDescent="0.3">
      <c r="A26" s="19" t="s">
        <v>15</v>
      </c>
      <c r="B26" s="19"/>
      <c r="C26" s="19"/>
      <c r="D26" s="20"/>
      <c r="E26" s="20"/>
      <c r="F26" s="20"/>
      <c r="G26" s="20"/>
      <c r="H26" s="20"/>
    </row>
    <row r="27" spans="1:17" ht="117" customHeight="1" x14ac:dyDescent="0.25">
      <c r="A27" s="88" t="s">
        <v>16</v>
      </c>
      <c r="B27" s="88"/>
      <c r="C27" s="88"/>
      <c r="D27" s="88"/>
      <c r="E27" s="88"/>
      <c r="F27" s="88"/>
      <c r="G27" s="21"/>
      <c r="H27" s="21"/>
    </row>
    <row r="28" spans="1:17" ht="18" customHeight="1" x14ac:dyDescent="0.3">
      <c r="A28" s="22"/>
      <c r="B28" s="22"/>
      <c r="C28" s="23"/>
      <c r="D28" s="20"/>
      <c r="E28" s="20"/>
      <c r="F28" s="20"/>
      <c r="G28" s="89" t="s">
        <v>41</v>
      </c>
      <c r="H28" s="89"/>
      <c r="I28" s="89"/>
      <c r="J28" s="89"/>
      <c r="K28" s="89"/>
      <c r="L28" s="89"/>
      <c r="M28" s="89"/>
      <c r="N28" s="89"/>
      <c r="O28" s="89"/>
      <c r="P28" s="89"/>
      <c r="Q28" s="89"/>
    </row>
    <row r="29" spans="1:17" ht="27" customHeight="1" x14ac:dyDescent="0.3">
      <c r="A29" s="22"/>
      <c r="B29" s="75" t="s">
        <v>17</v>
      </c>
      <c r="C29" s="75"/>
      <c r="D29" s="24"/>
      <c r="E29" s="25"/>
      <c r="F29" s="25"/>
      <c r="G29" s="89"/>
      <c r="H29" s="89"/>
      <c r="I29" s="89"/>
      <c r="J29" s="89"/>
      <c r="K29" s="89"/>
      <c r="L29" s="89"/>
      <c r="M29" s="89"/>
      <c r="N29" s="89"/>
      <c r="O29" s="89"/>
      <c r="P29" s="89"/>
      <c r="Q29" s="89"/>
    </row>
    <row r="30" spans="1:17" ht="27" customHeight="1" x14ac:dyDescent="0.3">
      <c r="A30" s="26"/>
      <c r="B30" s="76" t="s">
        <v>18</v>
      </c>
      <c r="C30" s="76"/>
      <c r="D30" s="27"/>
      <c r="E30" s="28"/>
      <c r="F30" s="25"/>
      <c r="G30" s="90" t="s">
        <v>42</v>
      </c>
      <c r="H30" s="90"/>
      <c r="I30" s="90"/>
      <c r="J30" s="90"/>
      <c r="K30" s="90"/>
      <c r="L30" s="90"/>
      <c r="M30" s="90"/>
      <c r="N30" s="90"/>
      <c r="O30" s="90"/>
      <c r="P30" s="90"/>
      <c r="Q30" s="90"/>
    </row>
    <row r="31" spans="1:17" ht="16.5" customHeight="1" x14ac:dyDescent="0.3">
      <c r="A31" s="22"/>
      <c r="B31" s="29"/>
      <c r="C31" s="29"/>
      <c r="D31" s="30"/>
      <c r="E31" s="25"/>
      <c r="F31" s="25"/>
      <c r="G31" s="90"/>
      <c r="H31" s="90"/>
      <c r="I31" s="90"/>
      <c r="J31" s="90"/>
      <c r="K31" s="90"/>
      <c r="L31" s="90"/>
      <c r="M31" s="90"/>
      <c r="N31" s="90"/>
      <c r="O31" s="90"/>
      <c r="P31" s="90"/>
      <c r="Q31" s="90"/>
    </row>
    <row r="32" spans="1:17" ht="20.25" customHeight="1" x14ac:dyDescent="0.25">
      <c r="A32" s="77" t="s">
        <v>19</v>
      </c>
      <c r="B32" s="77"/>
      <c r="C32" s="77"/>
      <c r="D32" s="77"/>
      <c r="E32" s="77"/>
      <c r="F32" s="77"/>
      <c r="G32" s="31"/>
    </row>
    <row r="33" spans="1:7" ht="40.5" customHeight="1" x14ac:dyDescent="0.25">
      <c r="A33" s="78" t="s">
        <v>20</v>
      </c>
      <c r="B33" s="78"/>
      <c r="C33" s="78"/>
      <c r="D33" s="78"/>
      <c r="E33" s="32" t="s">
        <v>21</v>
      </c>
      <c r="F33" s="32" t="s">
        <v>22</v>
      </c>
      <c r="G33" s="33" t="s">
        <v>23</v>
      </c>
    </row>
    <row r="34" spans="1:7" ht="10.5" customHeight="1" x14ac:dyDescent="0.25">
      <c r="A34" s="79"/>
      <c r="B34" s="79"/>
      <c r="C34" s="79"/>
      <c r="D34" s="79"/>
      <c r="E34" s="53"/>
      <c r="F34" s="52"/>
      <c r="G34" s="34">
        <f t="shared" ref="G34:G72" si="0">E34*F34</f>
        <v>0</v>
      </c>
    </row>
    <row r="35" spans="1:7" ht="10.5" customHeight="1" x14ac:dyDescent="0.25">
      <c r="A35" s="66"/>
      <c r="B35" s="66"/>
      <c r="C35" s="66"/>
      <c r="D35" s="66"/>
      <c r="E35" s="53"/>
      <c r="F35" s="52"/>
      <c r="G35" s="34">
        <f t="shared" si="0"/>
        <v>0</v>
      </c>
    </row>
    <row r="36" spans="1:7" ht="10.5" customHeight="1" x14ac:dyDescent="0.25">
      <c r="A36" s="66"/>
      <c r="B36" s="66"/>
      <c r="C36" s="66"/>
      <c r="D36" s="66"/>
      <c r="E36" s="53"/>
      <c r="F36" s="52"/>
      <c r="G36" s="34">
        <f t="shared" si="0"/>
        <v>0</v>
      </c>
    </row>
    <row r="37" spans="1:7" ht="10.5" customHeight="1" x14ac:dyDescent="0.25">
      <c r="A37" s="66"/>
      <c r="B37" s="66"/>
      <c r="C37" s="66"/>
      <c r="D37" s="66"/>
      <c r="E37" s="53"/>
      <c r="F37" s="52"/>
      <c r="G37" s="34">
        <f t="shared" si="0"/>
        <v>0</v>
      </c>
    </row>
    <row r="38" spans="1:7" ht="10.5" customHeight="1" x14ac:dyDescent="0.25">
      <c r="A38" s="66"/>
      <c r="B38" s="66"/>
      <c r="C38" s="66"/>
      <c r="D38" s="66"/>
      <c r="E38" s="53"/>
      <c r="F38" s="52"/>
      <c r="G38" s="34">
        <f t="shared" si="0"/>
        <v>0</v>
      </c>
    </row>
    <row r="39" spans="1:7" ht="10.5" customHeight="1" x14ac:dyDescent="0.25">
      <c r="A39" s="66"/>
      <c r="B39" s="66"/>
      <c r="C39" s="66"/>
      <c r="D39" s="66"/>
      <c r="E39" s="53"/>
      <c r="F39" s="52"/>
      <c r="G39" s="34">
        <f t="shared" si="0"/>
        <v>0</v>
      </c>
    </row>
    <row r="40" spans="1:7" ht="10.5" customHeight="1" x14ac:dyDescent="0.25">
      <c r="A40" s="66"/>
      <c r="B40" s="66"/>
      <c r="C40" s="66"/>
      <c r="D40" s="66"/>
      <c r="E40" s="53"/>
      <c r="F40" s="52"/>
      <c r="G40" s="34">
        <f t="shared" si="0"/>
        <v>0</v>
      </c>
    </row>
    <row r="41" spans="1:7" ht="10.5" customHeight="1" x14ac:dyDescent="0.25">
      <c r="A41" s="66"/>
      <c r="B41" s="66"/>
      <c r="C41" s="66"/>
      <c r="D41" s="66"/>
      <c r="E41" s="53"/>
      <c r="F41" s="52"/>
      <c r="G41" s="34">
        <f t="shared" si="0"/>
        <v>0</v>
      </c>
    </row>
    <row r="42" spans="1:7" ht="10.5" customHeight="1" x14ac:dyDescent="0.25">
      <c r="A42" s="66"/>
      <c r="B42" s="66"/>
      <c r="C42" s="66"/>
      <c r="D42" s="66"/>
      <c r="E42" s="53"/>
      <c r="F42" s="52"/>
      <c r="G42" s="34">
        <f t="shared" si="0"/>
        <v>0</v>
      </c>
    </row>
    <row r="43" spans="1:7" ht="10.5" customHeight="1" x14ac:dyDescent="0.25">
      <c r="A43" s="66"/>
      <c r="B43" s="66"/>
      <c r="C43" s="66"/>
      <c r="D43" s="66"/>
      <c r="E43" s="53"/>
      <c r="F43" s="52"/>
      <c r="G43" s="34">
        <f t="shared" si="0"/>
        <v>0</v>
      </c>
    </row>
    <row r="44" spans="1:7" ht="10.5" customHeight="1" x14ac:dyDescent="0.25">
      <c r="A44" s="66"/>
      <c r="B44" s="66"/>
      <c r="C44" s="66"/>
      <c r="D44" s="66"/>
      <c r="E44" s="53"/>
      <c r="F44" s="52"/>
      <c r="G44" s="34">
        <f t="shared" si="0"/>
        <v>0</v>
      </c>
    </row>
    <row r="45" spans="1:7" ht="10.5" customHeight="1" x14ac:dyDescent="0.25">
      <c r="A45" s="66"/>
      <c r="B45" s="66"/>
      <c r="C45" s="66"/>
      <c r="D45" s="66"/>
      <c r="E45" s="53"/>
      <c r="F45" s="52"/>
      <c r="G45" s="34">
        <f t="shared" si="0"/>
        <v>0</v>
      </c>
    </row>
    <row r="46" spans="1:7" ht="10.5" customHeight="1" x14ac:dyDescent="0.25">
      <c r="A46" s="66"/>
      <c r="B46" s="66"/>
      <c r="C46" s="66"/>
      <c r="D46" s="66"/>
      <c r="E46" s="53"/>
      <c r="F46" s="52"/>
      <c r="G46" s="34">
        <f t="shared" si="0"/>
        <v>0</v>
      </c>
    </row>
    <row r="47" spans="1:7" ht="10.5" customHeight="1" x14ac:dyDescent="0.25">
      <c r="A47" s="66"/>
      <c r="B47" s="66"/>
      <c r="C47" s="66"/>
      <c r="D47" s="66"/>
      <c r="E47" s="53"/>
      <c r="F47" s="52"/>
      <c r="G47" s="34">
        <f t="shared" si="0"/>
        <v>0</v>
      </c>
    </row>
    <row r="48" spans="1:7" ht="10.5" customHeight="1" x14ac:dyDescent="0.25">
      <c r="A48" s="66"/>
      <c r="B48" s="66"/>
      <c r="C48" s="66"/>
      <c r="D48" s="66"/>
      <c r="E48" s="53"/>
      <c r="F48" s="52"/>
      <c r="G48" s="34">
        <f t="shared" si="0"/>
        <v>0</v>
      </c>
    </row>
    <row r="49" spans="1:7" ht="10.5" customHeight="1" x14ac:dyDescent="0.25">
      <c r="A49" s="66"/>
      <c r="B49" s="66"/>
      <c r="C49" s="66"/>
      <c r="D49" s="66"/>
      <c r="E49" s="53"/>
      <c r="F49" s="52"/>
      <c r="G49" s="34">
        <f t="shared" si="0"/>
        <v>0</v>
      </c>
    </row>
    <row r="50" spans="1:7" ht="10.5" customHeight="1" x14ac:dyDescent="0.25">
      <c r="A50" s="66"/>
      <c r="B50" s="66"/>
      <c r="C50" s="66"/>
      <c r="D50" s="66"/>
      <c r="E50" s="53"/>
      <c r="F50" s="52"/>
      <c r="G50" s="34">
        <f t="shared" si="0"/>
        <v>0</v>
      </c>
    </row>
    <row r="51" spans="1:7" ht="10.5" customHeight="1" x14ac:dyDescent="0.25">
      <c r="A51" s="66"/>
      <c r="B51" s="66"/>
      <c r="C51" s="66"/>
      <c r="D51" s="66"/>
      <c r="E51" s="53"/>
      <c r="F51" s="52"/>
      <c r="G51" s="34">
        <f t="shared" si="0"/>
        <v>0</v>
      </c>
    </row>
    <row r="52" spans="1:7" ht="10.5" customHeight="1" x14ac:dyDescent="0.25">
      <c r="A52" s="66"/>
      <c r="B52" s="66"/>
      <c r="C52" s="66"/>
      <c r="D52" s="66"/>
      <c r="E52" s="53"/>
      <c r="F52" s="52"/>
      <c r="G52" s="34">
        <f t="shared" si="0"/>
        <v>0</v>
      </c>
    </row>
    <row r="53" spans="1:7" ht="10.5" customHeight="1" x14ac:dyDescent="0.25">
      <c r="A53" s="66"/>
      <c r="B53" s="66"/>
      <c r="C53" s="66"/>
      <c r="D53" s="66"/>
      <c r="E53" s="53"/>
      <c r="F53" s="52"/>
      <c r="G53" s="34">
        <f t="shared" si="0"/>
        <v>0</v>
      </c>
    </row>
    <row r="54" spans="1:7" ht="10.5" customHeight="1" x14ac:dyDescent="0.25">
      <c r="A54" s="66"/>
      <c r="B54" s="66"/>
      <c r="C54" s="66"/>
      <c r="D54" s="66"/>
      <c r="E54" s="53"/>
      <c r="F54" s="52"/>
      <c r="G54" s="34">
        <f t="shared" si="0"/>
        <v>0</v>
      </c>
    </row>
    <row r="55" spans="1:7" ht="10.5" customHeight="1" x14ac:dyDescent="0.25">
      <c r="A55" s="66"/>
      <c r="B55" s="66"/>
      <c r="C55" s="66"/>
      <c r="D55" s="66"/>
      <c r="E55" s="53"/>
      <c r="F55" s="52"/>
      <c r="G55" s="34">
        <f t="shared" si="0"/>
        <v>0</v>
      </c>
    </row>
    <row r="56" spans="1:7" ht="10.5" customHeight="1" x14ac:dyDescent="0.25">
      <c r="A56" s="66"/>
      <c r="B56" s="66"/>
      <c r="C56" s="66"/>
      <c r="D56" s="66"/>
      <c r="E56" s="53"/>
      <c r="F56" s="52"/>
      <c r="G56" s="34">
        <f t="shared" si="0"/>
        <v>0</v>
      </c>
    </row>
    <row r="57" spans="1:7" ht="10.5" customHeight="1" x14ac:dyDescent="0.25">
      <c r="A57" s="66"/>
      <c r="B57" s="66"/>
      <c r="C57" s="66"/>
      <c r="D57" s="66"/>
      <c r="E57" s="53"/>
      <c r="F57" s="52"/>
      <c r="G57" s="34">
        <f t="shared" si="0"/>
        <v>0</v>
      </c>
    </row>
    <row r="58" spans="1:7" ht="10.5" customHeight="1" x14ac:dyDescent="0.25">
      <c r="A58" s="66"/>
      <c r="B58" s="66"/>
      <c r="C58" s="66"/>
      <c r="D58" s="66"/>
      <c r="E58" s="53"/>
      <c r="F58" s="52"/>
      <c r="G58" s="34">
        <f t="shared" si="0"/>
        <v>0</v>
      </c>
    </row>
    <row r="59" spans="1:7" ht="10.5" customHeight="1" x14ac:dyDescent="0.25">
      <c r="A59" s="66"/>
      <c r="B59" s="66"/>
      <c r="C59" s="66"/>
      <c r="D59" s="66"/>
      <c r="E59" s="53"/>
      <c r="F59" s="52"/>
      <c r="G59" s="34">
        <f t="shared" si="0"/>
        <v>0</v>
      </c>
    </row>
    <row r="60" spans="1:7" ht="10.5" customHeight="1" x14ac:dyDescent="0.25">
      <c r="A60" s="66"/>
      <c r="B60" s="66"/>
      <c r="C60" s="66"/>
      <c r="D60" s="66"/>
      <c r="E60" s="53"/>
      <c r="F60" s="52"/>
      <c r="G60" s="34">
        <f t="shared" si="0"/>
        <v>0</v>
      </c>
    </row>
    <row r="61" spans="1:7" ht="10.5" customHeight="1" x14ac:dyDescent="0.25">
      <c r="A61" s="66"/>
      <c r="B61" s="66"/>
      <c r="C61" s="66"/>
      <c r="D61" s="66"/>
      <c r="E61" s="53"/>
      <c r="F61" s="52"/>
      <c r="G61" s="34">
        <f t="shared" si="0"/>
        <v>0</v>
      </c>
    </row>
    <row r="62" spans="1:7" ht="10.5" customHeight="1" x14ac:dyDescent="0.25">
      <c r="A62" s="66"/>
      <c r="B62" s="66"/>
      <c r="C62" s="66"/>
      <c r="D62" s="66"/>
      <c r="E62" s="53"/>
      <c r="F62" s="52"/>
      <c r="G62" s="34">
        <f t="shared" si="0"/>
        <v>0</v>
      </c>
    </row>
    <row r="63" spans="1:7" ht="10.5" customHeight="1" x14ac:dyDescent="0.25">
      <c r="A63" s="66"/>
      <c r="B63" s="66"/>
      <c r="C63" s="66"/>
      <c r="D63" s="66"/>
      <c r="E63" s="53"/>
      <c r="F63" s="52"/>
      <c r="G63" s="34">
        <f t="shared" si="0"/>
        <v>0</v>
      </c>
    </row>
    <row r="64" spans="1:7" ht="10.5" customHeight="1" x14ac:dyDescent="0.25">
      <c r="A64" s="66"/>
      <c r="B64" s="66"/>
      <c r="C64" s="66"/>
      <c r="D64" s="66"/>
      <c r="E64" s="53"/>
      <c r="F64" s="52"/>
      <c r="G64" s="34">
        <f t="shared" si="0"/>
        <v>0</v>
      </c>
    </row>
    <row r="65" spans="1:8" ht="10.5" customHeight="1" x14ac:dyDescent="0.25">
      <c r="A65" s="66"/>
      <c r="B65" s="66"/>
      <c r="C65" s="66"/>
      <c r="D65" s="66"/>
      <c r="E65" s="53"/>
      <c r="F65" s="52"/>
      <c r="G65" s="34">
        <f t="shared" si="0"/>
        <v>0</v>
      </c>
    </row>
    <row r="66" spans="1:8" ht="10.5" customHeight="1" x14ac:dyDescent="0.25">
      <c r="A66" s="66"/>
      <c r="B66" s="66"/>
      <c r="C66" s="66"/>
      <c r="D66" s="66"/>
      <c r="E66" s="53"/>
      <c r="F66" s="52"/>
      <c r="G66" s="34">
        <f t="shared" si="0"/>
        <v>0</v>
      </c>
    </row>
    <row r="67" spans="1:8" ht="10.5" customHeight="1" x14ac:dyDescent="0.25">
      <c r="A67" s="66"/>
      <c r="B67" s="66"/>
      <c r="C67" s="66"/>
      <c r="D67" s="66"/>
      <c r="E67" s="53"/>
      <c r="F67" s="52"/>
      <c r="G67" s="34">
        <f t="shared" si="0"/>
        <v>0</v>
      </c>
    </row>
    <row r="68" spans="1:8" ht="10.5" customHeight="1" x14ac:dyDescent="0.25">
      <c r="A68" s="66"/>
      <c r="B68" s="66"/>
      <c r="C68" s="66"/>
      <c r="D68" s="66"/>
      <c r="E68" s="53"/>
      <c r="F68" s="52"/>
      <c r="G68" s="34">
        <f t="shared" si="0"/>
        <v>0</v>
      </c>
    </row>
    <row r="69" spans="1:8" ht="10.5" customHeight="1" x14ac:dyDescent="0.25">
      <c r="A69" s="66"/>
      <c r="B69" s="66"/>
      <c r="C69" s="66"/>
      <c r="D69" s="66"/>
      <c r="E69" s="53"/>
      <c r="F69" s="52"/>
      <c r="G69" s="34">
        <f t="shared" si="0"/>
        <v>0</v>
      </c>
    </row>
    <row r="70" spans="1:8" ht="10.5" customHeight="1" x14ac:dyDescent="0.25">
      <c r="A70" s="66"/>
      <c r="B70" s="66"/>
      <c r="C70" s="66"/>
      <c r="D70" s="66"/>
      <c r="E70" s="53"/>
      <c r="F70" s="52"/>
      <c r="G70" s="34">
        <f t="shared" si="0"/>
        <v>0</v>
      </c>
    </row>
    <row r="71" spans="1:8" ht="10.5" customHeight="1" x14ac:dyDescent="0.25">
      <c r="A71" s="66"/>
      <c r="B71" s="66"/>
      <c r="C71" s="66"/>
      <c r="D71" s="66"/>
      <c r="E71" s="53"/>
      <c r="F71" s="52"/>
      <c r="G71" s="34">
        <f t="shared" si="0"/>
        <v>0</v>
      </c>
    </row>
    <row r="72" spans="1:8" ht="10.5" customHeight="1" x14ac:dyDescent="0.25">
      <c r="A72" s="66"/>
      <c r="B72" s="66"/>
      <c r="C72" s="66"/>
      <c r="D72" s="66"/>
      <c r="E72" s="53"/>
      <c r="F72" s="52"/>
      <c r="G72" s="34">
        <f t="shared" si="0"/>
        <v>0</v>
      </c>
    </row>
    <row r="73" spans="1:8" ht="15" customHeight="1" x14ac:dyDescent="0.25">
      <c r="A73" s="14"/>
      <c r="B73" s="67" t="s">
        <v>24</v>
      </c>
      <c r="C73" s="67"/>
      <c r="D73" s="67"/>
      <c r="E73" s="35">
        <f>SUM(E34:E72)</f>
        <v>0</v>
      </c>
      <c r="F73" s="35"/>
      <c r="G73" s="34">
        <f>SUM(G34:G72)</f>
        <v>0</v>
      </c>
    </row>
    <row r="74" spans="1:8" ht="15" customHeight="1" x14ac:dyDescent="0.25">
      <c r="A74" s="14"/>
      <c r="B74" s="68" t="s">
        <v>25</v>
      </c>
      <c r="C74" s="68"/>
      <c r="D74" s="68"/>
      <c r="E74" s="35">
        <f>IF($C$22="",E73,$C$22*E73)</f>
        <v>0</v>
      </c>
      <c r="F74" s="35"/>
      <c r="G74" s="34"/>
    </row>
    <row r="75" spans="1:8" ht="54" customHeight="1" x14ac:dyDescent="0.25">
      <c r="A75" s="69" t="str">
        <f>IF(OR(ISERROR(E74),E74&lt;118),"Sie haben weniger als 118 benotete ECTS angegeben! / You have entered less than 118 graded ECTS!",IF(OR(ISNA(E74),E74&gt;118+10),"Sie haben mehr als 128 benotete ECTS angegeben! / You have entered more than 128 graded ECTS!",""))</f>
        <v>Sie haben weniger als 118 benotete ECTS angegeben! / You have entered less than 118 graded ECTS!</v>
      </c>
      <c r="B75" s="69"/>
      <c r="C75" s="60"/>
      <c r="D75" s="60"/>
      <c r="E75" s="37"/>
      <c r="F75" s="37"/>
      <c r="G75" s="37"/>
      <c r="H75" s="38"/>
    </row>
    <row r="76" spans="1:8" ht="27" customHeight="1" x14ac:dyDescent="0.25">
      <c r="A76" s="70" t="s">
        <v>26</v>
      </c>
      <c r="B76" s="70"/>
      <c r="C76" s="70"/>
      <c r="D76" s="70"/>
      <c r="E76" s="70"/>
      <c r="F76" s="70"/>
      <c r="G76" s="18"/>
      <c r="H76" s="18"/>
    </row>
    <row r="77" spans="1:8" ht="39" customHeight="1" x14ac:dyDescent="0.25">
      <c r="A77" s="71" t="s">
        <v>27</v>
      </c>
      <c r="B77" s="71"/>
      <c r="C77" s="71"/>
      <c r="D77" s="71"/>
      <c r="E77" s="71"/>
      <c r="F77" s="71"/>
      <c r="G77" s="20"/>
      <c r="H77" s="20"/>
    </row>
    <row r="78" spans="1:8" ht="6" customHeight="1" x14ac:dyDescent="0.25">
      <c r="A78" s="72" t="s">
        <v>28</v>
      </c>
      <c r="B78" s="72"/>
      <c r="C78" s="72"/>
      <c r="D78" s="72"/>
      <c r="E78" s="72"/>
      <c r="F78" s="72"/>
      <c r="G78" s="21"/>
      <c r="H78" s="21"/>
    </row>
    <row r="79" spans="1:8" ht="30.75" customHeight="1" x14ac:dyDescent="0.25">
      <c r="A79" s="73" t="s">
        <v>29</v>
      </c>
      <c r="B79" s="73"/>
      <c r="C79" s="73"/>
      <c r="D79" s="73"/>
      <c r="E79" s="73"/>
      <c r="F79" s="73"/>
      <c r="G79" s="31"/>
    </row>
    <row r="80" spans="1:8" ht="40.5" customHeight="1" x14ac:dyDescent="0.25">
      <c r="A80" s="74" t="s">
        <v>20</v>
      </c>
      <c r="B80" s="74"/>
      <c r="C80" s="74"/>
      <c r="D80" s="74"/>
      <c r="E80" s="74"/>
      <c r="F80" s="39" t="s">
        <v>21</v>
      </c>
    </row>
    <row r="81" spans="1:6" ht="10.5" customHeight="1" x14ac:dyDescent="0.25">
      <c r="A81" s="54"/>
      <c r="B81" s="54"/>
      <c r="C81" s="54"/>
      <c r="D81" s="54"/>
      <c r="E81" s="54"/>
      <c r="F81" s="53"/>
    </row>
    <row r="82" spans="1:6" ht="10.5" customHeight="1" x14ac:dyDescent="0.25">
      <c r="A82" s="54"/>
      <c r="B82" s="54"/>
      <c r="C82" s="54"/>
      <c r="D82" s="54"/>
      <c r="E82" s="54"/>
      <c r="F82" s="53"/>
    </row>
    <row r="83" spans="1:6" ht="10.5" customHeight="1" x14ac:dyDescent="0.25">
      <c r="A83" s="54"/>
      <c r="B83" s="54"/>
      <c r="C83" s="54"/>
      <c r="D83" s="54"/>
      <c r="E83" s="54"/>
      <c r="F83" s="53"/>
    </row>
    <row r="84" spans="1:6" ht="10.5" customHeight="1" x14ac:dyDescent="0.25">
      <c r="A84" s="54"/>
      <c r="B84" s="54"/>
      <c r="C84" s="54"/>
      <c r="D84" s="54"/>
      <c r="E84" s="54"/>
      <c r="F84" s="53"/>
    </row>
    <row r="85" spans="1:6" ht="10.5" customHeight="1" x14ac:dyDescent="0.25">
      <c r="A85" s="54"/>
      <c r="B85" s="54"/>
      <c r="C85" s="54"/>
      <c r="D85" s="54"/>
      <c r="E85" s="54"/>
      <c r="F85" s="53"/>
    </row>
    <row r="86" spans="1:6" ht="10.5" customHeight="1" x14ac:dyDescent="0.25">
      <c r="A86" s="54"/>
      <c r="B86" s="54"/>
      <c r="C86" s="54"/>
      <c r="D86" s="54"/>
      <c r="E86" s="54"/>
      <c r="F86" s="53"/>
    </row>
    <row r="87" spans="1:6" ht="10.5" customHeight="1" x14ac:dyDescent="0.25">
      <c r="A87" s="54"/>
      <c r="B87" s="54"/>
      <c r="C87" s="54"/>
      <c r="D87" s="54"/>
      <c r="E87" s="54"/>
      <c r="F87" s="53"/>
    </row>
    <row r="88" spans="1:6" ht="10.5" customHeight="1" x14ac:dyDescent="0.25">
      <c r="A88" s="54"/>
      <c r="B88" s="54"/>
      <c r="C88" s="54"/>
      <c r="D88" s="54"/>
      <c r="E88" s="54"/>
      <c r="F88" s="53"/>
    </row>
    <row r="89" spans="1:6" ht="10.5" customHeight="1" x14ac:dyDescent="0.25">
      <c r="A89" s="54"/>
      <c r="B89" s="54"/>
      <c r="C89" s="54"/>
      <c r="D89" s="54"/>
      <c r="E89" s="54"/>
      <c r="F89" s="53"/>
    </row>
    <row r="90" spans="1:6" ht="10.5" customHeight="1" x14ac:dyDescent="0.25">
      <c r="A90" s="54"/>
      <c r="B90" s="54"/>
      <c r="C90" s="54"/>
      <c r="D90" s="54"/>
      <c r="E90" s="54"/>
      <c r="F90" s="53"/>
    </row>
    <row r="91" spans="1:6" ht="10.5" customHeight="1" x14ac:dyDescent="0.25">
      <c r="A91" s="54"/>
      <c r="B91" s="54"/>
      <c r="C91" s="54"/>
      <c r="D91" s="54"/>
      <c r="E91" s="54"/>
      <c r="F91" s="53"/>
    </row>
    <row r="92" spans="1:6" ht="10.5" customHeight="1" x14ac:dyDescent="0.25">
      <c r="A92" s="54"/>
      <c r="B92" s="54"/>
      <c r="C92" s="54"/>
      <c r="D92" s="54"/>
      <c r="E92" s="54"/>
      <c r="F92" s="53"/>
    </row>
    <row r="93" spans="1:6" ht="10.5" customHeight="1" x14ac:dyDescent="0.25">
      <c r="A93" s="54"/>
      <c r="B93" s="54"/>
      <c r="C93" s="54"/>
      <c r="D93" s="54"/>
      <c r="E93" s="54"/>
      <c r="F93" s="53"/>
    </row>
    <row r="94" spans="1:6" ht="10.5" customHeight="1" x14ac:dyDescent="0.25">
      <c r="A94" s="54"/>
      <c r="B94" s="54"/>
      <c r="C94" s="54"/>
      <c r="D94" s="54"/>
      <c r="E94" s="54"/>
      <c r="F94" s="53"/>
    </row>
    <row r="95" spans="1:6" ht="10.5" customHeight="1" x14ac:dyDescent="0.25">
      <c r="A95" s="54"/>
      <c r="B95" s="54"/>
      <c r="C95" s="54"/>
      <c r="D95" s="54"/>
      <c r="E95" s="54"/>
      <c r="F95" s="53"/>
    </row>
    <row r="96" spans="1:6" ht="10.5" customHeight="1" x14ac:dyDescent="0.25">
      <c r="A96" s="54"/>
      <c r="B96" s="54"/>
      <c r="C96" s="54"/>
      <c r="D96" s="54"/>
      <c r="E96" s="54"/>
      <c r="F96" s="53"/>
    </row>
    <row r="97" spans="1:8" x14ac:dyDescent="0.25">
      <c r="A97" s="14"/>
      <c r="B97" s="55" t="s">
        <v>36</v>
      </c>
      <c r="C97" s="56"/>
      <c r="D97" s="56"/>
      <c r="E97" s="57"/>
      <c r="F97" s="35">
        <f>SUM(F81:F96)</f>
        <v>0</v>
      </c>
    </row>
    <row r="98" spans="1:8" x14ac:dyDescent="0.25">
      <c r="A98" s="14"/>
      <c r="B98" s="55" t="s">
        <v>37</v>
      </c>
      <c r="C98" s="56"/>
      <c r="D98" s="56"/>
      <c r="E98" s="57"/>
      <c r="F98" s="35">
        <f>IF($C$22="",F97,$C$22*F97)</f>
        <v>0</v>
      </c>
    </row>
    <row r="99" spans="1:8" ht="48.25" customHeight="1" x14ac:dyDescent="0.25">
      <c r="A99" s="59" t="str">
        <f>IF(F98+E74&lt;140,"Sie haben insgesamt weniger als 140 ECTS angegeben! / You have entered less than 140 ECTS!",IF(E98+E74&gt;150,"Sie haben insgesamt mehr als 150 ECTS angegeben! / You have entered more than 150 ECTS!",""))</f>
        <v>Sie haben insgesamt weniger als 140 ECTS angegeben! / You have entered less than 140 ECTS!</v>
      </c>
      <c r="B99" s="59"/>
      <c r="C99" s="60"/>
      <c r="D99" s="60"/>
      <c r="E99" s="37"/>
      <c r="F99" s="37"/>
      <c r="G99" s="37"/>
      <c r="H99" s="38"/>
    </row>
    <row r="100" spans="1:8" ht="28.5" customHeight="1" x14ac:dyDescent="0.25">
      <c r="A100" s="36"/>
      <c r="B100" s="36"/>
      <c r="C100" s="36"/>
      <c r="D100" s="40"/>
      <c r="E100" s="41"/>
      <c r="F100" s="37"/>
      <c r="G100" s="38"/>
      <c r="H100" s="38"/>
    </row>
    <row r="101" spans="1:8" ht="36" customHeight="1" x14ac:dyDescent="0.25">
      <c r="A101" s="61" t="s">
        <v>30</v>
      </c>
      <c r="B101" s="61"/>
      <c r="C101" s="42">
        <f>$F$97+$E$73</f>
        <v>0</v>
      </c>
      <c r="D101" s="62" t="s">
        <v>32</v>
      </c>
      <c r="E101" s="62"/>
      <c r="F101" s="43" t="e">
        <f>$G$73/$E$73</f>
        <v>#DIV/0!</v>
      </c>
      <c r="G101" s="44"/>
      <c r="H101" s="45"/>
    </row>
    <row r="102" spans="1:8" ht="51" customHeight="1" x14ac:dyDescent="0.25">
      <c r="A102" s="63" t="s">
        <v>31</v>
      </c>
      <c r="B102" s="63"/>
      <c r="C102" s="46">
        <f>$F$98+$E$74</f>
        <v>0</v>
      </c>
      <c r="D102" s="64" t="s">
        <v>33</v>
      </c>
      <c r="E102" s="64"/>
      <c r="F102" s="47" t="e">
        <f>TRUNC((1+3*(ABS($D$29-F101)/ABS($D$29-$D$30))),1)</f>
        <v>#DIV/0!</v>
      </c>
      <c r="G102" s="48"/>
      <c r="H102" s="49"/>
    </row>
    <row r="103" spans="1:8" ht="25.5" customHeight="1" x14ac:dyDescent="0.25">
      <c r="A103" s="65"/>
      <c r="B103" s="65"/>
      <c r="C103" s="65"/>
      <c r="D103" s="65"/>
      <c r="E103" s="65"/>
      <c r="F103" s="65"/>
      <c r="G103" s="65"/>
      <c r="H103" s="65"/>
    </row>
    <row r="104" spans="1:8" x14ac:dyDescent="0.25">
      <c r="A104" s="58"/>
      <c r="B104" s="58"/>
      <c r="C104" s="58"/>
      <c r="D104" s="58"/>
      <c r="E104" s="58"/>
      <c r="F104" s="58"/>
      <c r="G104" s="58"/>
    </row>
  </sheetData>
  <sheetProtection algorithmName="SHA-512" hashValue="X+c5LCnQLXCUqr8avCNlF7bPJYE5SlgzDgWyCxxaDDepMQh+RDT10chx5VRSqn6y7Xn82XAnel7WDdHG4FKLEA==" saltValue="pqdgz4o+H0fXkjx9ZzjWcg==" spinCount="100000" sheet="1" selectLockedCells="1"/>
  <mergeCells count="111">
    <mergeCell ref="G28:Q29"/>
    <mergeCell ref="G30:Q31"/>
    <mergeCell ref="A2:F2"/>
    <mergeCell ref="A3:F3"/>
    <mergeCell ref="A5:F5"/>
    <mergeCell ref="A7:F7"/>
    <mergeCell ref="A8:B8"/>
    <mergeCell ref="A9:F9"/>
    <mergeCell ref="A11:B11"/>
    <mergeCell ref="C11:F11"/>
    <mergeCell ref="A12:B12"/>
    <mergeCell ref="C12:F12"/>
    <mergeCell ref="C19:F19"/>
    <mergeCell ref="A20:B20"/>
    <mergeCell ref="C20:D20"/>
    <mergeCell ref="E20:F20"/>
    <mergeCell ref="A21:B21"/>
    <mergeCell ref="C21:F21"/>
    <mergeCell ref="A22:B22"/>
    <mergeCell ref="C22:F22"/>
    <mergeCell ref="A13:B13"/>
    <mergeCell ref="C13:F13"/>
    <mergeCell ref="A14:B14"/>
    <mergeCell ref="C14:F14"/>
    <mergeCell ref="A16:F16"/>
    <mergeCell ref="A17:B17"/>
    <mergeCell ref="C17:F17"/>
    <mergeCell ref="A18:B18"/>
    <mergeCell ref="C18:F18"/>
    <mergeCell ref="A23:C23"/>
    <mergeCell ref="A24:F24"/>
    <mergeCell ref="A25:F25"/>
    <mergeCell ref="A27:F27"/>
    <mergeCell ref="B29:C29"/>
    <mergeCell ref="B30:C30"/>
    <mergeCell ref="A32:F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82:E82"/>
    <mergeCell ref="A83:E83"/>
    <mergeCell ref="A84:E84"/>
    <mergeCell ref="A85:E85"/>
    <mergeCell ref="A86:E86"/>
    <mergeCell ref="A87:E87"/>
    <mergeCell ref="A71:D71"/>
    <mergeCell ref="A72:D72"/>
    <mergeCell ref="B73:D73"/>
    <mergeCell ref="B74:D74"/>
    <mergeCell ref="A75:B75"/>
    <mergeCell ref="C75:D75"/>
    <mergeCell ref="A76:F76"/>
    <mergeCell ref="A77:F77"/>
    <mergeCell ref="A78:F78"/>
    <mergeCell ref="A79:F79"/>
    <mergeCell ref="A80:E80"/>
    <mergeCell ref="A81:E81"/>
    <mergeCell ref="B97:E97"/>
    <mergeCell ref="B98:E98"/>
    <mergeCell ref="A104:G104"/>
    <mergeCell ref="A99:B99"/>
    <mergeCell ref="C99:D99"/>
    <mergeCell ref="A101:B101"/>
    <mergeCell ref="D101:E101"/>
    <mergeCell ref="A102:B102"/>
    <mergeCell ref="D102:E102"/>
    <mergeCell ref="A103:H103"/>
    <mergeCell ref="A88:E88"/>
    <mergeCell ref="A89:E89"/>
    <mergeCell ref="A90:E90"/>
    <mergeCell ref="A91:E91"/>
    <mergeCell ref="A92:E92"/>
    <mergeCell ref="A93:E93"/>
    <mergeCell ref="A94:E94"/>
    <mergeCell ref="A95:E95"/>
    <mergeCell ref="A96:E96"/>
  </mergeCells>
  <pageMargins left="0.78749999999999998" right="0.78749999999999998" top="0.78749999999999998" bottom="0.78749999999999998" header="0.511811023622047" footer="0.511811023622047"/>
  <pageSetup paperSize="9" orientation="portrait" useFirstPageNumber="1" horizontalDpi="300" verticalDpi="300"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Antonia Striegan</dc:creator>
  <dc:description/>
  <cp:lastModifiedBy>Antonia Striegan</cp:lastModifiedBy>
  <cp:revision>33</cp:revision>
  <cp:lastPrinted>2023-12-08T13:38:27Z</cp:lastPrinted>
  <dcterms:created xsi:type="dcterms:W3CDTF">2023-11-21T16:09:18Z</dcterms:created>
  <dcterms:modified xsi:type="dcterms:W3CDTF">2025-03-27T16:09:03Z</dcterms:modified>
  <dc:language>en-US</dc:language>
</cp:coreProperties>
</file>