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I:\Bewerbungsmanagement\ECE\MSCE\Kommunikation mit Bewerbern\zum Upload auf Website\WS26_27\"/>
    </mc:Choice>
  </mc:AlternateContent>
  <xr:revisionPtr revIDLastSave="0" documentId="8_{5BC8BF60-967C-4111-801B-3D5771524B5B}" xr6:coauthVersionLast="47" xr6:coauthVersionMax="47" xr10:uidLastSave="{00000000-0000-0000-0000-000000000000}"/>
  <bookViews>
    <workbookView xWindow="-120" yWindow="-120" windowWidth="29040" windowHeight="17520" xr2:uid="{00000000-000D-0000-FFFF-FFFF00000000}"/>
  </bookViews>
  <sheets>
    <sheet name="MSCE" sheetId="1" r:id="rId1"/>
  </sheets>
  <definedNames>
    <definedName name="_xlnm.Print_Area" localSheetId="0">MSCE!$A$1:$E$105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D43" i="1" l="1"/>
  <c r="D24" i="1"/>
  <c r="D70" i="1"/>
  <c r="D71" i="1"/>
  <c r="D69" i="1"/>
  <c r="D72" i="1"/>
  <c r="D73" i="1"/>
  <c r="D66" i="1"/>
  <c r="D67" i="1"/>
  <c r="D68" i="1"/>
  <c r="D64" i="1"/>
  <c r="D65" i="1"/>
  <c r="D63" i="1"/>
  <c r="D62" i="1"/>
  <c r="D60" i="1"/>
  <c r="D59" i="1"/>
  <c r="D61" i="1"/>
  <c r="D57" i="1"/>
  <c r="D58" i="1"/>
  <c r="D54" i="1"/>
  <c r="D53" i="1"/>
  <c r="D52" i="1"/>
  <c r="D51" i="1"/>
  <c r="D50" i="1"/>
  <c r="D49" i="1"/>
  <c r="D48" i="1"/>
  <c r="D47" i="1"/>
  <c r="D46" i="1"/>
  <c r="D45" i="1"/>
  <c r="D44" i="1"/>
  <c r="D56" i="1"/>
  <c r="D55" i="1"/>
  <c r="D88" i="1"/>
  <c r="D89" i="1"/>
  <c r="D82" i="1"/>
  <c r="D83" i="1"/>
  <c r="D84" i="1"/>
  <c r="D38" i="1"/>
  <c r="D30" i="1"/>
  <c r="D37" i="1"/>
  <c r="D29" i="1"/>
  <c r="D36" i="1"/>
  <c r="D28" i="1"/>
  <c r="D35" i="1"/>
  <c r="D27" i="1"/>
  <c r="D34" i="1"/>
  <c r="D26" i="1"/>
  <c r="D33" i="1"/>
  <c r="D25" i="1"/>
  <c r="D32" i="1"/>
  <c r="D31" i="1"/>
  <c r="D93" i="1"/>
  <c r="D101" i="1"/>
  <c r="D94" i="1"/>
  <c r="D102" i="1"/>
  <c r="D85" i="1"/>
  <c r="D96" i="1"/>
  <c r="D90" i="1"/>
  <c r="D95" i="1"/>
  <c r="D103" i="1"/>
  <c r="D81" i="1"/>
  <c r="D91" i="1"/>
  <c r="D104" i="1"/>
  <c r="D80" i="1"/>
  <c r="D97" i="1"/>
  <c r="D98" i="1"/>
  <c r="D79" i="1"/>
  <c r="D99" i="1"/>
  <c r="D78" i="1"/>
  <c r="D92" i="1"/>
  <c r="D100" i="1"/>
  <c r="D86" i="1"/>
  <c r="D87" i="1"/>
  <c r="D74" i="1" l="1"/>
  <c r="D105" i="1"/>
  <c r="D39" i="1"/>
</calcChain>
</file>

<file path=xl/sharedStrings.xml><?xml version="1.0" encoding="utf-8"?>
<sst xmlns="http://schemas.openxmlformats.org/spreadsheetml/2006/main" count="83" uniqueCount="73">
  <si>
    <t>MA9409</t>
  </si>
  <si>
    <t>MA9411</t>
  </si>
  <si>
    <t>MA9412</t>
  </si>
  <si>
    <t>MA9413</t>
  </si>
  <si>
    <t>EI00110</t>
  </si>
  <si>
    <t>EI00130</t>
  </si>
  <si>
    <t>EI00120</t>
  </si>
  <si>
    <t>EI00320</t>
  </si>
  <si>
    <t>EI00330</t>
  </si>
  <si>
    <t>EI00420</t>
  </si>
  <si>
    <t>EI00430</t>
  </si>
  <si>
    <t>Credits</t>
  </si>
  <si>
    <t>ECTS</t>
  </si>
  <si>
    <t>EI00210</t>
  </si>
  <si>
    <t>EI00450</t>
  </si>
  <si>
    <t>2-</t>
  </si>
  <si>
    <r>
      <t xml:space="preserve">Ihr Bachelorstudium / </t>
    </r>
    <r>
      <rPr>
        <b/>
        <i/>
        <sz val="11"/>
        <color theme="1"/>
        <rFont val="Calibri"/>
        <family val="2"/>
        <scheme val="minor"/>
      </rPr>
      <t>Your Bachelor course of study:</t>
    </r>
  </si>
  <si>
    <t>(e.g. "3" or "3,5", please use a comma as decimal separator)</t>
  </si>
  <si>
    <t xml:space="preserve">This number is available in TUMonline
</t>
  </si>
  <si>
    <t>Note: Excel automatically removes leading zeros from numbers (e.g., "0123" becomes "123")</t>
  </si>
  <si>
    <t>(e.g. "180 "or "210", please do not include units such as CP,ETCS etc. as this could lead to conversion factor errors!)</t>
  </si>
  <si>
    <t>MA9410</t>
  </si>
  <si>
    <t>EI00460</t>
  </si>
  <si>
    <t>PH9009</t>
  </si>
  <si>
    <t>EI00220</t>
  </si>
  <si>
    <t>IN8009</t>
  </si>
  <si>
    <t>EI00340</t>
  </si>
  <si>
    <t>EI00410</t>
  </si>
  <si>
    <t>EI00440</t>
  </si>
  <si>
    <t>EI00310</t>
  </si>
  <si>
    <t>Curricularanalyse / Analysis of the Curriculum
M.Sc. Communications and Electronics Engineering</t>
  </si>
  <si>
    <t xml:space="preserve">Please fill in only the grey, framed cells. Cells without a frame will be calculated automatically!
For any questions regarding this document, please contact: app-msce.asa@xcit.tum.de </t>
  </si>
  <si>
    <t>1) Personal Data</t>
  </si>
  <si>
    <t>Name:</t>
  </si>
  <si>
    <t>2) Curriculum Analysis</t>
  </si>
  <si>
    <t>Name of university:</t>
  </si>
  <si>
    <t>Subject (Name of the study Program):</t>
  </si>
  <si>
    <t>Regular duration</t>
  </si>
  <si>
    <t>Total number of credits:</t>
  </si>
  <si>
    <t>Conversion factor:</t>
  </si>
  <si>
    <t>Years</t>
  </si>
  <si>
    <t>First name:</t>
  </si>
  <si>
    <t>Applicant Number (TUMonline):</t>
  </si>
  <si>
    <r>
      <t xml:space="preserve">Please enter only the fundamental modules or courses from your transcript in Electrical Engineering, Communications Engineering or closely related engineering fields  that clearly cover the listed topics (according to the official module descriptions via the links). Only these courses will be considered, all other course (such as non-technical or any unrelated courses) will not be evaluted!
After entering your credits for each course, it will automatically be converted to the European Credit Transfer System (ECTS).
</t>
    </r>
    <r>
      <rPr>
        <b/>
        <u/>
        <sz val="11"/>
        <color rgb="FFFF0000"/>
        <rFont val="Calibri"/>
        <family val="2"/>
        <scheme val="minor"/>
      </rPr>
      <t xml:space="preserve">NOTE:
</t>
    </r>
    <r>
      <rPr>
        <b/>
        <sz val="11"/>
        <color theme="1"/>
        <rFont val="Calibri"/>
        <family val="2"/>
        <scheme val="minor"/>
      </rPr>
      <t>-&gt; Applicants should be able to assign each course to the category where it fits best themselves.
-&gt; Each course should be assigned to one category only where its main technical content fits best. If a course covers "multiple topics", you can indicate this by adding 'approx. X%' next to the course/module name. The Admission Committee will review each case individually and adjust the ECTS allocation as needed, as the same course cannot be counted twice with the same weight.</t>
    </r>
  </si>
  <si>
    <t>Linear Algebra</t>
  </si>
  <si>
    <t>Analysis/Calculus</t>
  </si>
  <si>
    <t>Numerical Mathematics</t>
  </si>
  <si>
    <t>Discrete Mathematics for Engineering</t>
  </si>
  <si>
    <t>or</t>
  </si>
  <si>
    <r>
      <t>Total</t>
    </r>
    <r>
      <rPr>
        <b/>
        <i/>
        <sz val="11"/>
        <color theme="1"/>
        <rFont val="Calibri"/>
        <family val="2"/>
        <scheme val="minor"/>
      </rPr>
      <t>:</t>
    </r>
  </si>
  <si>
    <t>Subject-specific Electives</t>
  </si>
  <si>
    <t>Measurement Systems and Sensor Technology</t>
  </si>
  <si>
    <t>Control Systems</t>
  </si>
  <si>
    <t>Electrical Power Engineering</t>
  </si>
  <si>
    <t>Algorithms and Data Structures</t>
  </si>
  <si>
    <t>Programming</t>
  </si>
  <si>
    <t>Electromagnetic Field Theory</t>
  </si>
  <si>
    <t xml:space="preserve">	Solid State, Semiconductor and Device Physics</t>
  </si>
  <si>
    <t>Physics for Electrical Engineers</t>
  </si>
  <si>
    <t>Electricity and Magnetism</t>
  </si>
  <si>
    <t>Section</t>
  </si>
  <si>
    <t>Module or Course</t>
  </si>
  <si>
    <t>Advanced Mathematics (max. 30 Credits)</t>
  </si>
  <si>
    <t>Foundation of Electrical Engineering (max. 66 Credits)</t>
  </si>
  <si>
    <r>
      <t>S</t>
    </r>
    <r>
      <rPr>
        <b/>
        <i/>
        <sz val="11"/>
        <color theme="1"/>
        <rFont val="Calibri"/>
        <family val="2"/>
        <scheme val="minor"/>
      </rPr>
      <t>ection</t>
    </r>
  </si>
  <si>
    <t>Fundamentals of Communication Engineering (max. 30 ECTS)</t>
  </si>
  <si>
    <t>Circuit Theory</t>
  </si>
  <si>
    <t>Digital Design</t>
  </si>
  <si>
    <t>Signal Theory</t>
  </si>
  <si>
    <t>System Theory</t>
  </si>
  <si>
    <t>Stochastic Signals</t>
  </si>
  <si>
    <t>Electronic Circuits</t>
  </si>
  <si>
    <t>Communications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</si>
</sst>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8"/>
      <color theme="1"/>
      <name val="Calibri"/>
      <family val="2"/>
      <scheme val="minor"/>
    </font>
    <font>
      <b/>
      <sz val="12"/>
      <color theme="1"/>
      <name val="Calibri"/>
      <family val="2"/>
      <scheme val="minor"/>
    </font>
    <font>
      <u/>
      <sz val="11"/>
      <color theme="10"/>
      <name val="Calibri"/>
      <family val="2"/>
      <scheme val="minor"/>
    </font>
    <font>
      <b/>
      <sz val="14"/>
      <color theme="1"/>
      <name val="Calibri"/>
      <family val="2"/>
      <scheme val="minor"/>
    </font>
    <font>
      <sz val="12"/>
      <color theme="1"/>
      <name val="Calibri"/>
      <family val="2"/>
      <scheme val="minor"/>
    </font>
    <font>
      <i/>
      <sz val="11"/>
      <color theme="0" tint="-0.499984740745262"/>
      <name val="Calibri"/>
      <family val="2"/>
      <scheme val="minor"/>
    </font>
    <font>
      <i/>
      <sz val="10"/>
      <color theme="1"/>
      <name val="Calibri"/>
      <family val="2"/>
      <scheme val="minor"/>
    </font>
    <font>
      <b/>
      <u/>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cellStyleXfs>
  <cellXfs count="72">
    <xf numFmtId="0" fontId="0" fillId="0" borderId="0" xfId="0"/>
    <xf numFmtId="0" fontId="1" fillId="0" borderId="5" xfId="0" applyFont="1" applyBorder="1" applyAlignment="1">
      <alignment horizontal="center"/>
    </xf>
    <xf numFmtId="0" fontId="0" fillId="0" borderId="4" xfId="0" applyBorder="1"/>
    <xf numFmtId="0" fontId="0" fillId="0" borderId="5" xfId="0" applyBorder="1"/>
    <xf numFmtId="0" fontId="0" fillId="0" borderId="1" xfId="0" applyBorder="1" applyAlignment="1">
      <alignment horizontal="left"/>
    </xf>
    <xf numFmtId="0" fontId="1" fillId="0" borderId="9" xfId="0" applyFont="1" applyBorder="1" applyAlignment="1">
      <alignment horizontal="center"/>
    </xf>
    <xf numFmtId="0" fontId="6" fillId="0" borderId="7" xfId="1" applyBorder="1"/>
    <xf numFmtId="0" fontId="0" fillId="0" borderId="10" xfId="0" applyBorder="1"/>
    <xf numFmtId="0" fontId="0" fillId="0" borderId="3" xfId="0" applyBorder="1" applyAlignment="1">
      <alignment horizontal="left"/>
    </xf>
    <xf numFmtId="0" fontId="0" fillId="0" borderId="13" xfId="0" applyBorder="1"/>
    <xf numFmtId="0" fontId="0" fillId="0" borderId="3" xfId="0" applyBorder="1"/>
    <xf numFmtId="0" fontId="0" fillId="2" borderId="3" xfId="0" applyFill="1" applyBorder="1" applyProtection="1">
      <protection locked="0"/>
    </xf>
    <xf numFmtId="0" fontId="0" fillId="2" borderId="8" xfId="0" applyFill="1" applyBorder="1" applyProtection="1">
      <protection locked="0"/>
    </xf>
    <xf numFmtId="0" fontId="0" fillId="2" borderId="13" xfId="0" applyFill="1" applyBorder="1" applyProtection="1">
      <protection locked="0"/>
    </xf>
    <xf numFmtId="0" fontId="1" fillId="2" borderId="3" xfId="0" applyFont="1" applyFill="1" applyBorder="1" applyAlignment="1" applyProtection="1">
      <alignment horizontal="center"/>
      <protection locked="0"/>
    </xf>
    <xf numFmtId="0" fontId="9" fillId="0" borderId="0" xfId="0" applyFont="1"/>
    <xf numFmtId="0" fontId="9" fillId="0" borderId="0" xfId="0" applyFont="1" applyAlignment="1">
      <alignment vertical="center"/>
    </xf>
    <xf numFmtId="0" fontId="0" fillId="0" borderId="6" xfId="0"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6" fillId="0" borderId="16" xfId="1" applyBorder="1"/>
    <xf numFmtId="0" fontId="0" fillId="0" borderId="16" xfId="0" applyBorder="1" applyAlignment="1">
      <alignment vertical="center" wrapText="1"/>
    </xf>
    <xf numFmtId="0" fontId="6" fillId="0" borderId="13" xfId="1" applyBorder="1"/>
    <xf numFmtId="0" fontId="1" fillId="0" borderId="0" xfId="0" applyFont="1" applyAlignment="1">
      <alignment horizontal="center"/>
    </xf>
    <xf numFmtId="0" fontId="10" fillId="0" borderId="0" xfId="0" applyFont="1"/>
    <xf numFmtId="0" fontId="0" fillId="0" borderId="14" xfId="0" applyBorder="1" applyAlignment="1">
      <alignment vertical="center" wrapText="1"/>
    </xf>
    <xf numFmtId="0" fontId="0" fillId="2" borderId="12" xfId="0" applyFill="1" applyBorder="1" applyProtection="1">
      <protection locked="0"/>
    </xf>
    <xf numFmtId="0" fontId="6" fillId="0" borderId="1" xfId="1" applyBorder="1"/>
    <xf numFmtId="0" fontId="0" fillId="0" borderId="6" xfId="0" applyBorder="1" applyAlignment="1">
      <alignment vertical="center"/>
    </xf>
    <xf numFmtId="0" fontId="1" fillId="0" borderId="4" xfId="0" applyFont="1" applyBorder="1" applyAlignment="1">
      <alignment horizontal="center"/>
    </xf>
    <xf numFmtId="0" fontId="0" fillId="2" borderId="17" xfId="0" applyFill="1" applyBorder="1" applyProtection="1">
      <protection locked="0"/>
    </xf>
    <xf numFmtId="0" fontId="0" fillId="0" borderId="1" xfId="0" applyBorder="1" applyAlignment="1">
      <alignment vertical="center"/>
    </xf>
    <xf numFmtId="0" fontId="0" fillId="0" borderId="1" xfId="0" applyBorder="1" applyAlignment="1">
      <alignment vertical="center" wrapText="1"/>
    </xf>
    <xf numFmtId="0" fontId="0" fillId="2" borderId="15" xfId="0" applyFill="1" applyBorder="1" applyProtection="1">
      <protection locked="0"/>
    </xf>
    <xf numFmtId="0" fontId="0" fillId="0" borderId="15" xfId="0" applyBorder="1"/>
    <xf numFmtId="0" fontId="0" fillId="0" borderId="18" xfId="0" applyBorder="1"/>
    <xf numFmtId="0" fontId="6" fillId="0" borderId="0" xfId="1"/>
    <xf numFmtId="0" fontId="6" fillId="0" borderId="6" xfId="1" applyBorder="1" applyAlignment="1">
      <alignment vertical="center" wrapText="1"/>
    </xf>
    <xf numFmtId="0" fontId="6" fillId="0" borderId="13" xfId="1" applyBorder="1" applyAlignment="1">
      <alignment vertical="center" wrapText="1"/>
    </xf>
    <xf numFmtId="0" fontId="6" fillId="0" borderId="6" xfId="1" applyBorder="1" applyAlignment="1">
      <alignment vertical="center"/>
    </xf>
    <xf numFmtId="0" fontId="6" fillId="0" borderId="16" xfId="1" applyBorder="1" applyAlignment="1">
      <alignment vertical="center" wrapText="1"/>
    </xf>
    <xf numFmtId="0" fontId="0" fillId="0" borderId="15" xfId="0" applyBorder="1" applyAlignment="1">
      <alignment horizontal="left" vertical="center" wrapText="1"/>
    </xf>
    <xf numFmtId="0" fontId="5" fillId="0" borderId="2" xfId="0" applyFont="1" applyBorder="1" applyAlignment="1">
      <alignment horizontal="left"/>
    </xf>
    <xf numFmtId="0" fontId="0" fillId="2" borderId="3" xfId="0" applyFill="1" applyBorder="1" applyAlignment="1" applyProtection="1">
      <alignment horizontal="left"/>
      <protection locked="0"/>
    </xf>
    <xf numFmtId="0" fontId="1" fillId="0" borderId="0" xfId="0" applyFont="1" applyAlignment="1">
      <alignment horizontal="left" vertical="center" wrapText="1"/>
    </xf>
    <xf numFmtId="0" fontId="5" fillId="0" borderId="2" xfId="0" applyFont="1" applyBorder="1" applyAlignment="1">
      <alignment horizontal="left"/>
    </xf>
    <xf numFmtId="0" fontId="5" fillId="0" borderId="0" xfId="0" applyFont="1" applyAlignment="1">
      <alignment horizontal="left"/>
    </xf>
    <xf numFmtId="0" fontId="8" fillId="0" borderId="0" xfId="0" applyFont="1" applyAlignment="1">
      <alignment horizontal="left" vertical="center" wrapText="1"/>
    </xf>
    <xf numFmtId="0" fontId="8" fillId="0" borderId="0" xfId="0" applyFont="1" applyAlignment="1">
      <alignment horizontal="left" vertical="center"/>
    </xf>
    <xf numFmtId="0" fontId="0" fillId="2" borderId="10"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7" fillId="0" borderId="0" xfId="0" applyFont="1" applyAlignment="1">
      <alignment horizontal="left"/>
    </xf>
    <xf numFmtId="0" fontId="2" fillId="0" borderId="3" xfId="0" applyFont="1" applyBorder="1" applyAlignment="1">
      <alignment horizontal="left"/>
    </xf>
    <xf numFmtId="0" fontId="0" fillId="0" borderId="3" xfId="0" applyBorder="1" applyAlignment="1">
      <alignment horizontal="left"/>
    </xf>
    <xf numFmtId="0" fontId="1" fillId="0" borderId="0" xfId="0" applyFont="1" applyAlignment="1">
      <alignment horizontal="left"/>
    </xf>
    <xf numFmtId="0" fontId="0" fillId="2" borderId="10"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2" fillId="0" borderId="10" xfId="0" applyFont="1" applyBorder="1" applyAlignment="1">
      <alignment horizontal="left"/>
    </xf>
    <xf numFmtId="0" fontId="0" fillId="0" borderId="12" xfId="0" applyBorder="1" applyAlignment="1">
      <alignment horizontal="left"/>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10" xfId="0" applyBorder="1" applyAlignment="1">
      <alignment horizontal="left"/>
    </xf>
    <xf numFmtId="0" fontId="0" fillId="0" borderId="19" xfId="0"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9" xfId="0" applyBorder="1" applyAlignment="1">
      <alignment horizontal="left" vertical="center" wrapText="1"/>
    </xf>
    <xf numFmtId="0" fontId="1" fillId="0" borderId="0" xfId="0" applyFont="1" applyAlignment="1">
      <alignment horizontal="left" vertical="top"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9" xfId="0" applyFont="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mpus.tum.de/tumonline/pl/ui/$ctx/WBMODHB.wbShowMHBReadOnly?pKnotenNr=1458029&amp;pOrgNr=53599" TargetMode="External"/><Relationship Id="rId13" Type="http://schemas.openxmlformats.org/officeDocument/2006/relationships/hyperlink" Target="https://www.cit.tum.de/cit/studium/studiengaenge/bachelor-elektrotechnik-informationstechnik/" TargetMode="External"/><Relationship Id="rId18" Type="http://schemas.openxmlformats.org/officeDocument/2006/relationships/hyperlink" Target="https://campus.tum.de/tumonline/pl/ui/$ctx/WBMODHB.wbShowMHBReadOnly?pKnotenNr=1458033&amp;pOrgNr=53600" TargetMode="External"/><Relationship Id="rId3" Type="http://schemas.openxmlformats.org/officeDocument/2006/relationships/hyperlink" Target="https://campus.tum.de/tumonline/pl/ui/$ctx/WBMODHB.wbShowMHBReadOnly?pKnotenNr=820317&amp;pOrgNr=53597" TargetMode="External"/><Relationship Id="rId21" Type="http://schemas.openxmlformats.org/officeDocument/2006/relationships/hyperlink" Target="https://campus.tum.de/tumonline/pl/ui/$ctx/WBMODHB.wbShowMHBReadOnly?pKnotenNr=1458038" TargetMode="External"/><Relationship Id="rId7" Type="http://schemas.openxmlformats.org/officeDocument/2006/relationships/hyperlink" Target="https://campus.tum.de/tumonline/pl/ui/$ctx/WBMODHB.wbShowMHBReadOnly?pKnotenNr=1458030&amp;pOrgNr=53599" TargetMode="External"/><Relationship Id="rId12" Type="http://schemas.openxmlformats.org/officeDocument/2006/relationships/hyperlink" Target="https://campus.tum.de/tumonline/pl/ui/$ctx/WBMODHB.wbShowMHBReadOnly?pKnotenNr=1458040" TargetMode="External"/><Relationship Id="rId17" Type="http://schemas.openxmlformats.org/officeDocument/2006/relationships/hyperlink" Target="https://campus.tum.de/tumonline/pl/ui/$ctx/WBMODHB.wbShowMHBReadOnly?pKnotenNr=854021" TargetMode="External"/><Relationship Id="rId25" Type="http://schemas.openxmlformats.org/officeDocument/2006/relationships/printerSettings" Target="../printerSettings/printerSettings1.bin"/><Relationship Id="rId2" Type="http://schemas.openxmlformats.org/officeDocument/2006/relationships/hyperlink" Target="https://campus.tum.de/tumonline/pl/ui/$ctx/WBMODHB.wbShowMHBReadOnly?pKnotenNr=820312&amp;pOrgNr=53597" TargetMode="External"/><Relationship Id="rId16" Type="http://schemas.openxmlformats.org/officeDocument/2006/relationships/hyperlink" Target="https://campus.tum.de/tumonline/pl/ui/$ctx/WBMODHB.wbShowMHBReadOnly?pKnotenNr=1458037&amp;pOrgNr=53600" TargetMode="External"/><Relationship Id="rId20" Type="http://schemas.openxmlformats.org/officeDocument/2006/relationships/hyperlink" Target="https://campus.tum.de/tumonline/pl/ui/$ctx/WBMODHB.wbShowMHBReadOnly?pKnotenNr=1477688" TargetMode="External"/><Relationship Id="rId1" Type="http://schemas.openxmlformats.org/officeDocument/2006/relationships/hyperlink" Target="https://campus.tum.de/tumonline/pl/ui/$ctx/WBMODHB.wbShowMHBReadOnly?pKnotenNr=820268&amp;pOrgNr=53597" TargetMode="External"/><Relationship Id="rId6" Type="http://schemas.openxmlformats.org/officeDocument/2006/relationships/hyperlink" Target="https://campus.tum.de/tumonline/pl/ui/$ctx/WBMODHB.wbShowMHBReadOnly?pKnotenNr=1463874" TargetMode="External"/><Relationship Id="rId11" Type="http://schemas.openxmlformats.org/officeDocument/2006/relationships/hyperlink" Target="https://campus.tum.de/tumonline/pl/ui/$ctx/WBMODHB.wbShowMHBReadOnly?pKnotenNr=1458035" TargetMode="External"/><Relationship Id="rId24" Type="http://schemas.openxmlformats.org/officeDocument/2006/relationships/hyperlink" Target="https://www.cit.tum.de/cit/studium/studiengaenge/bachelor-elektrotechnik-informationstechnik/" TargetMode="External"/><Relationship Id="rId5" Type="http://schemas.openxmlformats.org/officeDocument/2006/relationships/hyperlink" Target="https://campus.tum.de/tumonline/pl/ui/$ctx/WBMODHB.wbShowMHBReadOnly?pKnotenNr=820324" TargetMode="External"/><Relationship Id="rId15" Type="http://schemas.openxmlformats.org/officeDocument/2006/relationships/hyperlink" Target="https://campus.tum.de/tumonline/pl/ui/$ctx/WBMODHB.wbShowMHBReadOnly?pKnotenNr=1458036" TargetMode="External"/><Relationship Id="rId23" Type="http://schemas.openxmlformats.org/officeDocument/2006/relationships/hyperlink" Target="https://campus.tum.de/tumonline/pl/ui/$ctx/WBMODHB.wbShowMHBReadOnly?pKnotenNr=1458039&amp;pOrgNr=53600" TargetMode="External"/><Relationship Id="rId10" Type="http://schemas.openxmlformats.org/officeDocument/2006/relationships/hyperlink" Target="https://campus.tum.de/tumonline/pl/ui/$ctx/WBMODHB.wbShowMHBReadOnly?pKnotenNr=1458032" TargetMode="External"/><Relationship Id="rId19" Type="http://schemas.openxmlformats.org/officeDocument/2006/relationships/hyperlink" Target="https://campus.tum.de/tumonline/pl/ui/$ctx/WBMODHB.wbShowMHBReadOnly?pKnotenNr=1458031&amp;pOrgNr=53599" TargetMode="External"/><Relationship Id="rId4" Type="http://schemas.openxmlformats.org/officeDocument/2006/relationships/hyperlink" Target="https://campus.tum.de/tumonline/pl/ui/$ctx/WBMODHB.wbShowMHBReadOnly?pKnotenNr=820319&amp;pOrgNr=53597" TargetMode="External"/><Relationship Id="rId9" Type="http://schemas.openxmlformats.org/officeDocument/2006/relationships/hyperlink" Target="https://campus.tum.de/tumonline/pl/ui/$ctx/WBMODHB.wbShowMHBReadOnly?pKnotenNr=1458034&amp;pOrgNr=53599" TargetMode="External"/><Relationship Id="rId14" Type="http://schemas.openxmlformats.org/officeDocument/2006/relationships/hyperlink" Target="https://campus.tum.de/tumonline/pl/ui/$ctx/WBMODHB.wbShowMHBReadOnly?pKnotenNr=1458042&amp;pOrgNr=53600" TargetMode="External"/><Relationship Id="rId22" Type="http://schemas.openxmlformats.org/officeDocument/2006/relationships/hyperlink" Target="https://campus.tum.de/tumonline/pl/ui/$ctx/WBMODHB.wbShowMHBReadOnly?pKnotenNr=1458041&amp;pOrgNr=154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5"/>
  <sheetViews>
    <sheetView tabSelected="1" topLeftCell="A2" zoomScaleNormal="100" workbookViewId="0">
      <selection activeCell="C14" sqref="C14:E14"/>
    </sheetView>
  </sheetViews>
  <sheetFormatPr baseColWidth="10" defaultRowHeight="15" x14ac:dyDescent="0.25"/>
  <cols>
    <col min="1" max="1" width="23.140625" customWidth="1"/>
    <col min="2" max="2" width="50.7109375" customWidth="1"/>
    <col min="3" max="3" width="7.7109375" customWidth="1"/>
    <col min="4" max="4" width="8.28515625" customWidth="1"/>
    <col min="5" max="5" width="34.42578125" customWidth="1"/>
    <col min="6" max="6" width="42.7109375" customWidth="1"/>
    <col min="8" max="8" width="9.7109375" customWidth="1"/>
    <col min="10" max="10" width="14.7109375" customWidth="1"/>
    <col min="11" max="11" width="49.5703125" customWidth="1"/>
  </cols>
  <sheetData>
    <row r="1" spans="1:6" ht="60" customHeight="1" x14ac:dyDescent="0.25">
      <c r="A1" s="60" t="s">
        <v>30</v>
      </c>
      <c r="B1" s="61"/>
      <c r="C1" s="61"/>
      <c r="D1" s="61"/>
      <c r="E1" s="61"/>
    </row>
    <row r="2" spans="1:6" ht="47.25" customHeight="1" x14ac:dyDescent="0.25">
      <c r="A2" s="47" t="s">
        <v>31</v>
      </c>
      <c r="B2" s="48"/>
      <c r="C2" s="48"/>
      <c r="D2" s="48"/>
      <c r="E2" s="48"/>
    </row>
    <row r="3" spans="1:6" ht="19.5" customHeight="1" x14ac:dyDescent="0.25"/>
    <row r="4" spans="1:6" ht="23.1" customHeight="1" x14ac:dyDescent="0.3">
      <c r="A4" s="51" t="s">
        <v>32</v>
      </c>
      <c r="B4" s="51"/>
      <c r="C4" s="51"/>
      <c r="D4" s="51"/>
      <c r="E4" s="51"/>
    </row>
    <row r="6" spans="1:6" x14ac:dyDescent="0.25">
      <c r="A6" s="52" t="s">
        <v>33</v>
      </c>
      <c r="B6" s="53"/>
      <c r="C6" s="43"/>
      <c r="D6" s="43"/>
      <c r="E6" s="43"/>
    </row>
    <row r="7" spans="1:6" x14ac:dyDescent="0.25">
      <c r="A7" s="52" t="s">
        <v>41</v>
      </c>
      <c r="B7" s="53"/>
      <c r="C7" s="43"/>
      <c r="D7" s="43"/>
      <c r="E7" s="43"/>
    </row>
    <row r="8" spans="1:6" x14ac:dyDescent="0.25">
      <c r="A8" s="52" t="s">
        <v>42</v>
      </c>
      <c r="B8" s="62"/>
      <c r="C8" s="7" t="s">
        <v>15</v>
      </c>
      <c r="D8" s="56"/>
      <c r="E8" s="57"/>
      <c r="F8" s="16" t="s">
        <v>18</v>
      </c>
    </row>
    <row r="9" spans="1:6" x14ac:dyDescent="0.25">
      <c r="F9" s="16" t="s">
        <v>19</v>
      </c>
    </row>
    <row r="10" spans="1:6" x14ac:dyDescent="0.25">
      <c r="A10" s="54" t="s">
        <v>16</v>
      </c>
      <c r="B10" s="54"/>
    </row>
    <row r="11" spans="1:6" x14ac:dyDescent="0.25">
      <c r="A11" s="52" t="s">
        <v>35</v>
      </c>
      <c r="B11" s="53"/>
      <c r="C11" s="43"/>
      <c r="D11" s="43"/>
      <c r="E11" s="43"/>
    </row>
    <row r="12" spans="1:6" x14ac:dyDescent="0.25">
      <c r="A12" s="52" t="s">
        <v>36</v>
      </c>
      <c r="B12" s="53"/>
      <c r="C12" s="43"/>
      <c r="D12" s="43"/>
      <c r="E12" s="43"/>
    </row>
    <row r="13" spans="1:6" x14ac:dyDescent="0.25">
      <c r="A13" s="58" t="s">
        <v>37</v>
      </c>
      <c r="B13" s="59"/>
      <c r="C13" s="49"/>
      <c r="D13" s="50"/>
      <c r="E13" s="8" t="s">
        <v>40</v>
      </c>
      <c r="F13" s="15" t="s">
        <v>17</v>
      </c>
    </row>
    <row r="14" spans="1:6" x14ac:dyDescent="0.25">
      <c r="A14" s="52" t="s">
        <v>38</v>
      </c>
      <c r="B14" s="53"/>
      <c r="C14" s="55"/>
      <c r="D14" s="56"/>
      <c r="E14" s="57"/>
      <c r="F14" s="16" t="s">
        <v>20</v>
      </c>
    </row>
    <row r="15" spans="1:6" x14ac:dyDescent="0.25">
      <c r="A15" s="52" t="s">
        <v>39</v>
      </c>
      <c r="B15" s="53"/>
      <c r="C15" s="53" t="str">
        <f>IF(OR(C14=0,C14=""),"",ROUNDUP(60*C13/C14,2))</f>
        <v/>
      </c>
      <c r="D15" s="53"/>
      <c r="E15" s="53"/>
    </row>
    <row r="18" spans="1:5" ht="18.75" x14ac:dyDescent="0.3">
      <c r="A18" s="51" t="s">
        <v>34</v>
      </c>
      <c r="B18" s="51"/>
      <c r="C18" s="51"/>
      <c r="D18" s="51"/>
      <c r="E18" s="51"/>
    </row>
    <row r="19" spans="1:5" ht="12" customHeight="1" x14ac:dyDescent="0.25">
      <c r="A19" s="44"/>
      <c r="B19" s="44"/>
      <c r="C19" s="44"/>
      <c r="D19" s="44"/>
      <c r="E19" s="44"/>
    </row>
    <row r="20" spans="1:5" ht="140.25" customHeight="1" x14ac:dyDescent="0.25">
      <c r="A20" s="68" t="s">
        <v>43</v>
      </c>
      <c r="B20" s="68"/>
      <c r="C20" s="68"/>
      <c r="D20" s="68"/>
      <c r="E20" s="68"/>
    </row>
    <row r="21" spans="1:5" ht="25.5" customHeight="1" x14ac:dyDescent="0.25"/>
    <row r="22" spans="1:5" ht="16.5" thickBot="1" x14ac:dyDescent="0.3">
      <c r="A22" s="45" t="s">
        <v>62</v>
      </c>
      <c r="B22" s="45"/>
      <c r="C22" s="45"/>
      <c r="D22" s="45"/>
      <c r="E22" s="46"/>
    </row>
    <row r="23" spans="1:5" ht="15.75" thickBot="1" x14ac:dyDescent="0.3">
      <c r="A23" s="29" t="s">
        <v>64</v>
      </c>
      <c r="B23" s="70" t="s">
        <v>61</v>
      </c>
      <c r="C23" s="1" t="s">
        <v>11</v>
      </c>
      <c r="D23" s="1" t="s">
        <v>12</v>
      </c>
    </row>
    <row r="24" spans="1:5" x14ac:dyDescent="0.25">
      <c r="A24" s="21" t="s">
        <v>44</v>
      </c>
      <c r="B24" s="13"/>
      <c r="C24" s="13"/>
      <c r="D24" s="9" t="e">
        <f t="shared" ref="D24:D38" si="0">C24*$C$15</f>
        <v>#VALUE!</v>
      </c>
    </row>
    <row r="25" spans="1:5" ht="19.149999999999999" customHeight="1" x14ac:dyDescent="0.25">
      <c r="A25" s="22" t="s">
        <v>0</v>
      </c>
      <c r="B25" s="11"/>
      <c r="C25" s="11"/>
      <c r="D25" s="10" t="e">
        <f t="shared" si="0"/>
        <v>#VALUE!</v>
      </c>
    </row>
    <row r="26" spans="1:5" x14ac:dyDescent="0.25">
      <c r="A26" s="20"/>
      <c r="B26" s="11"/>
      <c r="C26" s="11"/>
      <c r="D26" s="10" t="e">
        <f t="shared" si="0"/>
        <v>#VALUE!</v>
      </c>
    </row>
    <row r="27" spans="1:5" x14ac:dyDescent="0.25">
      <c r="A27" s="19" t="s">
        <v>45</v>
      </c>
      <c r="B27" s="11"/>
      <c r="C27" s="11"/>
      <c r="D27" s="10" t="e">
        <f t="shared" si="0"/>
        <v>#VALUE!</v>
      </c>
    </row>
    <row r="28" spans="1:5" x14ac:dyDescent="0.25">
      <c r="A28" s="20" t="s">
        <v>1</v>
      </c>
      <c r="B28" s="11"/>
      <c r="C28" s="11"/>
      <c r="D28" s="10" t="e">
        <f t="shared" si="0"/>
        <v>#VALUE!</v>
      </c>
    </row>
    <row r="29" spans="1:5" x14ac:dyDescent="0.25">
      <c r="A29" s="20" t="s">
        <v>2</v>
      </c>
      <c r="B29" s="11"/>
      <c r="C29" s="11"/>
      <c r="D29" s="10" t="e">
        <f t="shared" si="0"/>
        <v>#VALUE!</v>
      </c>
    </row>
    <row r="30" spans="1:5" x14ac:dyDescent="0.25">
      <c r="A30" s="22" t="s">
        <v>3</v>
      </c>
      <c r="B30" s="11"/>
      <c r="C30" s="11"/>
      <c r="D30" s="10" t="e">
        <f t="shared" si="0"/>
        <v>#VALUE!</v>
      </c>
    </row>
    <row r="31" spans="1:5" x14ac:dyDescent="0.25">
      <c r="A31" s="21"/>
      <c r="B31" s="11"/>
      <c r="C31" s="11"/>
      <c r="D31" s="10" t="e">
        <f t="shared" si="0"/>
        <v>#VALUE!</v>
      </c>
    </row>
    <row r="32" spans="1:5" x14ac:dyDescent="0.25">
      <c r="A32" s="19" t="s">
        <v>46</v>
      </c>
      <c r="B32" s="11"/>
      <c r="C32" s="11"/>
      <c r="D32" s="10" t="e">
        <f t="shared" si="0"/>
        <v>#VALUE!</v>
      </c>
    </row>
    <row r="33" spans="1:4" x14ac:dyDescent="0.25">
      <c r="A33" s="20" t="s">
        <v>21</v>
      </c>
      <c r="B33" s="11"/>
      <c r="C33" s="11"/>
      <c r="D33" s="10" t="e">
        <f t="shared" si="0"/>
        <v>#VALUE!</v>
      </c>
    </row>
    <row r="34" spans="1:4" x14ac:dyDescent="0.25">
      <c r="A34" s="24" t="s">
        <v>48</v>
      </c>
      <c r="B34" s="11"/>
      <c r="C34" s="11"/>
      <c r="D34" s="9" t="e">
        <f t="shared" si="0"/>
        <v>#VALUE!</v>
      </c>
    </row>
    <row r="35" spans="1:4" ht="29.1" customHeight="1" x14ac:dyDescent="0.25">
      <c r="A35" s="41" t="s">
        <v>47</v>
      </c>
      <c r="B35" s="11"/>
      <c r="C35" s="11"/>
      <c r="D35" s="9" t="e">
        <f t="shared" si="0"/>
        <v>#VALUE!</v>
      </c>
    </row>
    <row r="36" spans="1:4" ht="14.45" customHeight="1" x14ac:dyDescent="0.25">
      <c r="A36" s="22" t="s">
        <v>22</v>
      </c>
      <c r="B36" s="11"/>
      <c r="C36" s="11"/>
      <c r="D36" s="9" t="e">
        <f t="shared" si="0"/>
        <v>#VALUE!</v>
      </c>
    </row>
    <row r="37" spans="1:4" x14ac:dyDescent="0.25">
      <c r="B37" s="11"/>
      <c r="C37" s="11"/>
      <c r="D37" s="9" t="e">
        <f t="shared" si="0"/>
        <v>#VALUE!</v>
      </c>
    </row>
    <row r="38" spans="1:4" ht="15.75" thickBot="1" x14ac:dyDescent="0.3">
      <c r="A38" s="6"/>
      <c r="B38" s="12"/>
      <c r="C38" s="12"/>
      <c r="D38" s="9" t="e">
        <f t="shared" si="0"/>
        <v>#VALUE!</v>
      </c>
    </row>
    <row r="39" spans="1:4" ht="15.75" thickBot="1" x14ac:dyDescent="0.3">
      <c r="A39" s="2"/>
      <c r="B39" s="1" t="s">
        <v>49</v>
      </c>
      <c r="C39" s="3"/>
      <c r="D39" s="3" t="e">
        <f>SUM(D24:D38)</f>
        <v>#VALUE!</v>
      </c>
    </row>
    <row r="40" spans="1:4" x14ac:dyDescent="0.25">
      <c r="B40" s="23"/>
    </row>
    <row r="41" spans="1:4" ht="16.5" thickBot="1" x14ac:dyDescent="0.3">
      <c r="A41" s="42" t="s">
        <v>63</v>
      </c>
      <c r="B41" s="42"/>
      <c r="C41" s="42"/>
      <c r="D41" s="42"/>
    </row>
    <row r="42" spans="1:4" ht="15.75" thickBot="1" x14ac:dyDescent="0.3">
      <c r="A42" s="69" t="s">
        <v>60</v>
      </c>
      <c r="B42" s="70" t="s">
        <v>61</v>
      </c>
      <c r="C42" s="1" t="s">
        <v>11</v>
      </c>
      <c r="D42" s="1" t="s">
        <v>12</v>
      </c>
    </row>
    <row r="43" spans="1:4" x14ac:dyDescent="0.25">
      <c r="A43" s="67" t="s">
        <v>59</v>
      </c>
      <c r="B43" s="30"/>
      <c r="C43" s="11"/>
      <c r="D43" s="9" t="e">
        <f t="shared" ref="D43:D73" si="1">C43*$C$15</f>
        <v>#VALUE!</v>
      </c>
    </row>
    <row r="44" spans="1:4" ht="14.45" customHeight="1" x14ac:dyDescent="0.25">
      <c r="A44" s="66"/>
      <c r="B44" s="26"/>
      <c r="C44" s="11"/>
      <c r="D44" s="10" t="e">
        <f t="shared" si="1"/>
        <v>#VALUE!</v>
      </c>
    </row>
    <row r="45" spans="1:4" ht="14.45" customHeight="1" x14ac:dyDescent="0.25">
      <c r="A45" s="22" t="s">
        <v>13</v>
      </c>
      <c r="B45" s="26"/>
      <c r="C45" s="11"/>
      <c r="D45" s="10" t="e">
        <f t="shared" si="1"/>
        <v>#VALUE!</v>
      </c>
    </row>
    <row r="46" spans="1:4" x14ac:dyDescent="0.25">
      <c r="A46" s="65" t="s">
        <v>58</v>
      </c>
      <c r="B46" s="11"/>
      <c r="C46" s="11"/>
      <c r="D46" s="10" t="e">
        <f t="shared" si="1"/>
        <v>#VALUE!</v>
      </c>
    </row>
    <row r="47" spans="1:4" ht="15" customHeight="1" x14ac:dyDescent="0.25">
      <c r="A47" s="66"/>
      <c r="B47" s="11"/>
      <c r="C47" s="11"/>
      <c r="D47" s="10" t="e">
        <f t="shared" si="1"/>
        <v>#VALUE!</v>
      </c>
    </row>
    <row r="48" spans="1:4" x14ac:dyDescent="0.25">
      <c r="A48" s="22" t="s">
        <v>23</v>
      </c>
      <c r="B48" s="11"/>
      <c r="C48" s="11"/>
      <c r="D48" s="10" t="e">
        <f t="shared" si="1"/>
        <v>#VALUE!</v>
      </c>
    </row>
    <row r="49" spans="1:4" x14ac:dyDescent="0.25">
      <c r="A49" s="21"/>
      <c r="B49" s="11"/>
      <c r="C49" s="11"/>
      <c r="D49" s="10" t="e">
        <f t="shared" si="1"/>
        <v>#VALUE!</v>
      </c>
    </row>
    <row r="50" spans="1:4" x14ac:dyDescent="0.25">
      <c r="A50" s="65" t="s">
        <v>57</v>
      </c>
      <c r="B50" s="11"/>
      <c r="C50" s="11"/>
      <c r="D50" s="10" t="e">
        <f t="shared" si="1"/>
        <v>#VALUE!</v>
      </c>
    </row>
    <row r="51" spans="1:4" ht="14.45" customHeight="1" x14ac:dyDescent="0.25">
      <c r="A51" s="66"/>
      <c r="B51" s="11"/>
      <c r="C51" s="11"/>
      <c r="D51" s="10" t="e">
        <f t="shared" si="1"/>
        <v>#VALUE!</v>
      </c>
    </row>
    <row r="52" spans="1:4" x14ac:dyDescent="0.25">
      <c r="A52" s="22" t="s">
        <v>7</v>
      </c>
      <c r="B52" s="11"/>
      <c r="C52" s="11"/>
      <c r="D52" s="9" t="e">
        <f t="shared" si="1"/>
        <v>#VALUE!</v>
      </c>
    </row>
    <row r="53" spans="1:4" x14ac:dyDescent="0.25">
      <c r="A53" s="25"/>
      <c r="B53" s="11"/>
      <c r="C53" s="11"/>
      <c r="D53" s="9" t="e">
        <f t="shared" si="1"/>
        <v>#VALUE!</v>
      </c>
    </row>
    <row r="54" spans="1:4" ht="14.45" customHeight="1" x14ac:dyDescent="0.25">
      <c r="A54" s="65" t="s">
        <v>56</v>
      </c>
      <c r="B54" s="11"/>
      <c r="C54" s="11"/>
      <c r="D54" s="9" t="e">
        <f t="shared" si="1"/>
        <v>#VALUE!</v>
      </c>
    </row>
    <row r="55" spans="1:4" ht="14.45" customHeight="1" x14ac:dyDescent="0.25">
      <c r="A55" s="66"/>
      <c r="B55" s="11"/>
      <c r="C55" s="11"/>
      <c r="D55" s="9" t="e">
        <f t="shared" si="1"/>
        <v>#VALUE!</v>
      </c>
    </row>
    <row r="56" spans="1:4" x14ac:dyDescent="0.25">
      <c r="A56" s="22" t="s">
        <v>29</v>
      </c>
      <c r="B56" s="11"/>
      <c r="C56" s="11"/>
      <c r="D56" s="9" t="e">
        <f t="shared" si="1"/>
        <v>#VALUE!</v>
      </c>
    </row>
    <row r="57" spans="1:4" x14ac:dyDescent="0.25">
      <c r="A57" s="21" t="s">
        <v>55</v>
      </c>
      <c r="B57" s="11"/>
      <c r="C57" s="11"/>
      <c r="D57" s="10" t="e">
        <f t="shared" si="1"/>
        <v>#VALUE!</v>
      </c>
    </row>
    <row r="58" spans="1:4" ht="14.45" customHeight="1" x14ac:dyDescent="0.25">
      <c r="A58" s="22" t="s">
        <v>4</v>
      </c>
      <c r="B58" s="11"/>
      <c r="C58" s="11"/>
      <c r="D58" s="10" t="e">
        <f t="shared" si="1"/>
        <v>#VALUE!</v>
      </c>
    </row>
    <row r="59" spans="1:4" x14ac:dyDescent="0.25">
      <c r="A59" s="63" t="s">
        <v>54</v>
      </c>
      <c r="B59" s="11"/>
      <c r="C59" s="11"/>
      <c r="D59" s="10" t="e">
        <f t="shared" si="1"/>
        <v>#VALUE!</v>
      </c>
    </row>
    <row r="60" spans="1:4" ht="14.45" customHeight="1" x14ac:dyDescent="0.25">
      <c r="A60" s="64"/>
      <c r="B60" s="11"/>
      <c r="C60" s="11"/>
      <c r="D60" s="10" t="e">
        <f t="shared" si="1"/>
        <v>#VALUE!</v>
      </c>
    </row>
    <row r="61" spans="1:4" x14ac:dyDescent="0.25">
      <c r="A61" s="37" t="s">
        <v>25</v>
      </c>
      <c r="B61" s="11"/>
      <c r="C61" s="11"/>
      <c r="D61" s="10" t="e">
        <f t="shared" si="1"/>
        <v>#VALUE!</v>
      </c>
    </row>
    <row r="62" spans="1:4" ht="30" x14ac:dyDescent="0.25">
      <c r="A62" s="19" t="s">
        <v>53</v>
      </c>
      <c r="B62" s="11"/>
      <c r="C62" s="11"/>
      <c r="D62" s="10" t="e">
        <f t="shared" si="1"/>
        <v>#VALUE!</v>
      </c>
    </row>
    <row r="63" spans="1:4" ht="29.25" customHeight="1" x14ac:dyDescent="0.25">
      <c r="A63" s="40" t="s">
        <v>27</v>
      </c>
      <c r="B63" s="11"/>
      <c r="C63" s="11"/>
      <c r="D63" s="10" t="e">
        <f t="shared" si="1"/>
        <v>#VALUE!</v>
      </c>
    </row>
    <row r="64" spans="1:4" x14ac:dyDescent="0.25">
      <c r="A64" s="19" t="s">
        <v>52</v>
      </c>
      <c r="B64" s="11"/>
      <c r="C64" s="11"/>
      <c r="D64" s="10" t="e">
        <f t="shared" si="1"/>
        <v>#VALUE!</v>
      </c>
    </row>
    <row r="65" spans="1:4" x14ac:dyDescent="0.25">
      <c r="A65" s="22" t="s">
        <v>14</v>
      </c>
      <c r="B65" s="11"/>
      <c r="C65" s="11"/>
      <c r="D65" s="10" t="e">
        <f t="shared" si="1"/>
        <v>#VALUE!</v>
      </c>
    </row>
    <row r="66" spans="1:4" x14ac:dyDescent="0.25">
      <c r="A66" s="65" t="s">
        <v>51</v>
      </c>
      <c r="B66" s="11"/>
      <c r="C66" s="11"/>
      <c r="D66" s="10" t="e">
        <f t="shared" si="1"/>
        <v>#VALUE!</v>
      </c>
    </row>
    <row r="67" spans="1:4" ht="15.75" customHeight="1" x14ac:dyDescent="0.25">
      <c r="A67" s="66"/>
      <c r="B67" s="11"/>
      <c r="C67" s="11"/>
      <c r="D67" s="10" t="e">
        <f t="shared" si="1"/>
        <v>#VALUE!</v>
      </c>
    </row>
    <row r="68" spans="1:4" x14ac:dyDescent="0.25">
      <c r="A68" s="22" t="s">
        <v>10</v>
      </c>
      <c r="B68" s="11"/>
      <c r="C68" s="11"/>
      <c r="D68" s="10" t="e">
        <f t="shared" si="1"/>
        <v>#VALUE!</v>
      </c>
    </row>
    <row r="69" spans="1:4" x14ac:dyDescent="0.25">
      <c r="A69" s="36" t="s">
        <v>50</v>
      </c>
      <c r="B69" s="11"/>
      <c r="C69" s="11"/>
      <c r="D69" s="10" t="e">
        <f t="shared" si="1"/>
        <v>#VALUE!</v>
      </c>
    </row>
    <row r="70" spans="1:4" ht="14.45" customHeight="1" x14ac:dyDescent="0.25">
      <c r="B70" s="11"/>
      <c r="C70" s="11"/>
      <c r="D70" s="10" t="e">
        <f t="shared" si="1"/>
        <v>#VALUE!</v>
      </c>
    </row>
    <row r="71" spans="1:4" x14ac:dyDescent="0.25">
      <c r="A71" s="18"/>
      <c r="B71" s="11"/>
      <c r="C71" s="11"/>
      <c r="D71" s="10" t="e">
        <f t="shared" si="1"/>
        <v>#VALUE!</v>
      </c>
    </row>
    <row r="72" spans="1:4" x14ac:dyDescent="0.25">
      <c r="A72" s="18"/>
      <c r="B72" s="11"/>
      <c r="C72" s="11"/>
      <c r="D72" s="10" t="e">
        <f t="shared" si="1"/>
        <v>#VALUE!</v>
      </c>
    </row>
    <row r="73" spans="1:4" ht="15.75" thickBot="1" x14ac:dyDescent="0.3">
      <c r="A73" s="18"/>
      <c r="B73" s="11"/>
      <c r="C73" s="11"/>
      <c r="D73" s="10" t="e">
        <f t="shared" si="1"/>
        <v>#VALUE!</v>
      </c>
    </row>
    <row r="74" spans="1:4" ht="15.75" thickBot="1" x14ac:dyDescent="0.3">
      <c r="A74" s="2"/>
      <c r="B74" s="1" t="s">
        <v>49</v>
      </c>
      <c r="C74" s="3"/>
      <c r="D74" s="3" t="e">
        <f>SUM(D43:D68)</f>
        <v>#VALUE!</v>
      </c>
    </row>
    <row r="76" spans="1:4" ht="16.5" thickBot="1" x14ac:dyDescent="0.3">
      <c r="A76" s="42" t="s">
        <v>65</v>
      </c>
      <c r="B76" s="42"/>
      <c r="C76" s="42"/>
      <c r="D76" s="42"/>
    </row>
    <row r="77" spans="1:4" ht="15.75" thickBot="1" x14ac:dyDescent="0.3">
      <c r="A77" s="69" t="s">
        <v>60</v>
      </c>
      <c r="B77" s="71" t="s">
        <v>61</v>
      </c>
      <c r="C77" s="5" t="s">
        <v>11</v>
      </c>
      <c r="D77" s="5" t="s">
        <v>12</v>
      </c>
    </row>
    <row r="78" spans="1:4" x14ac:dyDescent="0.25">
      <c r="A78" s="19" t="s">
        <v>66</v>
      </c>
      <c r="B78" s="14"/>
      <c r="C78" s="14"/>
      <c r="D78" s="10" t="e">
        <f t="shared" ref="D78:D104" si="2">C78*$C$15</f>
        <v>#VALUE!</v>
      </c>
    </row>
    <row r="79" spans="1:4" x14ac:dyDescent="0.25">
      <c r="A79" s="22" t="s">
        <v>5</v>
      </c>
      <c r="B79" s="14"/>
      <c r="C79" s="14"/>
      <c r="D79" s="10" t="e">
        <f t="shared" si="2"/>
        <v>#VALUE!</v>
      </c>
    </row>
    <row r="80" spans="1:4" x14ac:dyDescent="0.25">
      <c r="A80" s="19" t="s">
        <v>67</v>
      </c>
      <c r="B80" s="14"/>
      <c r="C80" s="14"/>
      <c r="D80" s="10" t="e">
        <f t="shared" si="2"/>
        <v>#VALUE!</v>
      </c>
    </row>
    <row r="81" spans="1:4" x14ac:dyDescent="0.25">
      <c r="A81" s="22" t="s">
        <v>6</v>
      </c>
      <c r="B81" s="14"/>
      <c r="C81" s="14"/>
      <c r="D81" s="10" t="e">
        <f t="shared" si="2"/>
        <v>#VALUE!</v>
      </c>
    </row>
    <row r="82" spans="1:4" x14ac:dyDescent="0.25">
      <c r="A82" t="s">
        <v>69</v>
      </c>
      <c r="B82" s="14"/>
      <c r="C82" s="14"/>
      <c r="D82" s="10" t="e">
        <f t="shared" si="2"/>
        <v>#VALUE!</v>
      </c>
    </row>
    <row r="83" spans="1:4" x14ac:dyDescent="0.25">
      <c r="A83" s="36" t="s">
        <v>24</v>
      </c>
      <c r="B83" s="14"/>
      <c r="C83" s="14"/>
      <c r="D83" s="10" t="e">
        <f t="shared" si="2"/>
        <v>#VALUE!</v>
      </c>
    </row>
    <row r="84" spans="1:4" x14ac:dyDescent="0.25">
      <c r="A84" s="19" t="s">
        <v>68</v>
      </c>
      <c r="B84" s="14"/>
      <c r="C84" s="14"/>
      <c r="D84" s="10" t="e">
        <f t="shared" si="2"/>
        <v>#VALUE!</v>
      </c>
    </row>
    <row r="85" spans="1:4" x14ac:dyDescent="0.25">
      <c r="A85" s="22" t="s">
        <v>8</v>
      </c>
      <c r="B85" s="14"/>
      <c r="C85" s="14"/>
      <c r="D85" s="10" t="e">
        <f t="shared" si="2"/>
        <v>#VALUE!</v>
      </c>
    </row>
    <row r="86" spans="1:4" x14ac:dyDescent="0.25">
      <c r="A86" s="19" t="s">
        <v>70</v>
      </c>
      <c r="B86" s="11"/>
      <c r="C86" s="11"/>
      <c r="D86" s="10" t="e">
        <f t="shared" si="2"/>
        <v>#VALUE!</v>
      </c>
    </row>
    <row r="87" spans="1:4" x14ac:dyDescent="0.25">
      <c r="A87" s="38" t="s">
        <v>26</v>
      </c>
      <c r="B87" s="11"/>
      <c r="C87" s="11"/>
      <c r="D87" s="10" t="e">
        <f t="shared" si="2"/>
        <v>#VALUE!</v>
      </c>
    </row>
    <row r="88" spans="1:4" x14ac:dyDescent="0.25">
      <c r="A88" s="19" t="s">
        <v>71</v>
      </c>
      <c r="B88" s="11"/>
      <c r="C88" s="11"/>
      <c r="D88" s="9" t="e">
        <f t="shared" si="2"/>
        <v>#VALUE!</v>
      </c>
    </row>
    <row r="89" spans="1:4" ht="14.45" customHeight="1" x14ac:dyDescent="0.25">
      <c r="A89" s="22" t="s">
        <v>9</v>
      </c>
      <c r="B89" s="11"/>
      <c r="C89" s="11"/>
      <c r="D89" s="9" t="e">
        <f t="shared" si="2"/>
        <v>#VALUE!</v>
      </c>
    </row>
    <row r="90" spans="1:4" x14ac:dyDescent="0.25">
      <c r="A90" s="28" t="s">
        <v>72</v>
      </c>
      <c r="B90" s="11"/>
      <c r="C90" s="11"/>
      <c r="D90" s="10" t="e">
        <f t="shared" si="2"/>
        <v>#VALUE!</v>
      </c>
    </row>
    <row r="91" spans="1:4" x14ac:dyDescent="0.25">
      <c r="A91" s="39" t="s">
        <v>28</v>
      </c>
      <c r="B91" s="11"/>
      <c r="C91" s="11"/>
      <c r="D91" s="10" t="e">
        <f t="shared" si="2"/>
        <v>#VALUE!</v>
      </c>
    </row>
    <row r="92" spans="1:4" x14ac:dyDescent="0.25">
      <c r="B92" s="11"/>
      <c r="C92" s="11"/>
      <c r="D92" s="10" t="e">
        <f t="shared" si="2"/>
        <v>#VALUE!</v>
      </c>
    </row>
    <row r="93" spans="1:4" ht="14.45" customHeight="1" x14ac:dyDescent="0.25">
      <c r="A93" s="36" t="s">
        <v>50</v>
      </c>
      <c r="B93" s="11"/>
      <c r="C93" s="11"/>
      <c r="D93" s="10" t="e">
        <f t="shared" si="2"/>
        <v>#VALUE!</v>
      </c>
    </row>
    <row r="94" spans="1:4" ht="14.45" customHeight="1" x14ac:dyDescent="0.25">
      <c r="B94" s="11"/>
      <c r="C94" s="11"/>
      <c r="D94" s="10" t="e">
        <f t="shared" si="2"/>
        <v>#VALUE!</v>
      </c>
    </row>
    <row r="95" spans="1:4" x14ac:dyDescent="0.25">
      <c r="A95" s="18"/>
      <c r="B95" s="11"/>
      <c r="C95" s="11"/>
      <c r="D95" s="10" t="e">
        <f t="shared" si="2"/>
        <v>#VALUE!</v>
      </c>
    </row>
    <row r="96" spans="1:4" x14ac:dyDescent="0.25">
      <c r="A96" s="18"/>
      <c r="B96" s="11"/>
      <c r="C96" s="11"/>
      <c r="D96" s="10" t="e">
        <f t="shared" si="2"/>
        <v>#VALUE!</v>
      </c>
    </row>
    <row r="97" spans="1:4" x14ac:dyDescent="0.25">
      <c r="A97" s="18"/>
      <c r="B97" s="11"/>
      <c r="C97" s="11"/>
      <c r="D97" s="10" t="e">
        <f t="shared" si="2"/>
        <v>#VALUE!</v>
      </c>
    </row>
    <row r="98" spans="1:4" x14ac:dyDescent="0.25">
      <c r="A98" s="31"/>
      <c r="B98" s="11"/>
      <c r="C98" s="11"/>
      <c r="D98" s="10" t="e">
        <f t="shared" si="2"/>
        <v>#VALUE!</v>
      </c>
    </row>
    <row r="99" spans="1:4" x14ac:dyDescent="0.25">
      <c r="A99" s="32"/>
      <c r="B99" s="11"/>
      <c r="C99" s="11"/>
      <c r="D99" s="10" t="e">
        <f t="shared" si="2"/>
        <v>#VALUE!</v>
      </c>
    </row>
    <row r="100" spans="1:4" x14ac:dyDescent="0.25">
      <c r="A100" s="32"/>
      <c r="B100" s="11"/>
      <c r="C100" s="11"/>
      <c r="D100" s="10" t="e">
        <f t="shared" si="2"/>
        <v>#VALUE!</v>
      </c>
    </row>
    <row r="101" spans="1:4" x14ac:dyDescent="0.25">
      <c r="A101" s="17"/>
      <c r="B101" s="11"/>
      <c r="C101" s="11"/>
      <c r="D101" s="10" t="e">
        <f t="shared" si="2"/>
        <v>#VALUE!</v>
      </c>
    </row>
    <row r="102" spans="1:4" x14ac:dyDescent="0.25">
      <c r="A102" s="17"/>
      <c r="B102" s="11"/>
      <c r="C102" s="11"/>
      <c r="D102" s="10" t="e">
        <f t="shared" si="2"/>
        <v>#VALUE!</v>
      </c>
    </row>
    <row r="103" spans="1:4" x14ac:dyDescent="0.25">
      <c r="A103" s="4"/>
      <c r="B103" s="11"/>
      <c r="C103" s="11"/>
      <c r="D103" s="10" t="e">
        <f t="shared" si="2"/>
        <v>#VALUE!</v>
      </c>
    </row>
    <row r="104" spans="1:4" ht="15.75" thickBot="1" x14ac:dyDescent="0.3">
      <c r="A104" s="27"/>
      <c r="B104" s="33"/>
      <c r="C104" s="33"/>
      <c r="D104" s="34" t="e">
        <f t="shared" si="2"/>
        <v>#VALUE!</v>
      </c>
    </row>
    <row r="105" spans="1:4" ht="15.75" thickBot="1" x14ac:dyDescent="0.3">
      <c r="A105" s="35"/>
      <c r="B105" s="29" t="s">
        <v>49</v>
      </c>
      <c r="C105" s="3"/>
      <c r="D105" s="3" t="e">
        <f>SUM(D78:D104)</f>
        <v>#VALUE!</v>
      </c>
    </row>
  </sheetData>
  <sheetProtection algorithmName="SHA-512" hashValue="E/9ufDEqbfp/98wMizwvkS6rcYURYA+4dF1lzWQ+9rwDPWFV+z1Su6qveTFS664N/v9fTz/3hkSiM+LzDjhbpg==" saltValue="ntIbRI84rr9AbzX3dPk+Gg==" spinCount="100000" sheet="1" selectLockedCells="1"/>
  <mergeCells count="30">
    <mergeCell ref="A59:A60"/>
    <mergeCell ref="A66:A67"/>
    <mergeCell ref="A43:A44"/>
    <mergeCell ref="A46:A47"/>
    <mergeCell ref="A50:A51"/>
    <mergeCell ref="A54:A55"/>
    <mergeCell ref="C11:E11"/>
    <mergeCell ref="A1:E1"/>
    <mergeCell ref="A6:B6"/>
    <mergeCell ref="A7:B7"/>
    <mergeCell ref="A8:B8"/>
    <mergeCell ref="C6:E6"/>
    <mergeCell ref="C7:E7"/>
    <mergeCell ref="D8:E8"/>
    <mergeCell ref="C12:E12"/>
    <mergeCell ref="A19:E19"/>
    <mergeCell ref="A22:E22"/>
    <mergeCell ref="A2:E2"/>
    <mergeCell ref="C13:D13"/>
    <mergeCell ref="A4:E4"/>
    <mergeCell ref="A18:E18"/>
    <mergeCell ref="A11:B11"/>
    <mergeCell ref="A12:B12"/>
    <mergeCell ref="A10:B10"/>
    <mergeCell ref="A14:B14"/>
    <mergeCell ref="C14:E14"/>
    <mergeCell ref="A13:B13"/>
    <mergeCell ref="A20:E20"/>
    <mergeCell ref="A15:B15"/>
    <mergeCell ref="C15:E15"/>
  </mergeCells>
  <hyperlinks>
    <hyperlink ref="A25" r:id="rId1" xr:uid="{00000000-0004-0000-0000-000000000000}"/>
    <hyperlink ref="A28" r:id="rId2" xr:uid="{00000000-0004-0000-0000-000001000000}"/>
    <hyperlink ref="A29" r:id="rId3" xr:uid="{00000000-0004-0000-0000-000002000000}"/>
    <hyperlink ref="A30" r:id="rId4" xr:uid="{00000000-0004-0000-0000-000003000000}"/>
    <hyperlink ref="A33" r:id="rId5" xr:uid="{00000000-0004-0000-0000-000004000000}"/>
    <hyperlink ref="A36" r:id="rId6" xr:uid="{00000000-0004-0000-0000-000005000000}"/>
    <hyperlink ref="A79" r:id="rId7" xr:uid="{00000000-0004-0000-0000-000006000000}"/>
    <hyperlink ref="A81" r:id="rId8" xr:uid="{00000000-0004-0000-0000-000007000000}"/>
    <hyperlink ref="A85" r:id="rId9" xr:uid="{00000000-0004-0000-0000-000008000000}"/>
    <hyperlink ref="A83" r:id="rId10" xr:uid="{00000000-0004-0000-0000-000009000000}"/>
    <hyperlink ref="A87" r:id="rId11" xr:uid="{00000000-0004-0000-0000-00000A000000}"/>
    <hyperlink ref="A91" r:id="rId12" xr:uid="{00000000-0004-0000-0000-00000B000000}"/>
    <hyperlink ref="A93" r:id="rId13" location="c882" display="fachliche Wahlmodule" xr:uid="{00000000-0004-0000-0000-00000C000000}"/>
    <hyperlink ref="A89" r:id="rId14" xr:uid="{00000000-0004-0000-0000-00000D000000}"/>
    <hyperlink ref="A56" r:id="rId15" xr:uid="{00000000-0004-0000-0000-00000E000000}"/>
    <hyperlink ref="A52" r:id="rId16" xr:uid="{00000000-0004-0000-0000-00000F000000}"/>
    <hyperlink ref="A48" r:id="rId17" xr:uid="{00000000-0004-0000-0000-000010000000}"/>
    <hyperlink ref="A45" r:id="rId18" xr:uid="{00000000-0004-0000-0000-000011000000}"/>
    <hyperlink ref="A58" r:id="rId19" xr:uid="{00000000-0004-0000-0000-000012000000}"/>
    <hyperlink ref="A61" r:id="rId20" xr:uid="{00000000-0004-0000-0000-000013000000}"/>
    <hyperlink ref="A63" r:id="rId21" xr:uid="{00000000-0004-0000-0000-000014000000}"/>
    <hyperlink ref="A65" r:id="rId22" xr:uid="{00000000-0004-0000-0000-000015000000}"/>
    <hyperlink ref="A68" r:id="rId23" xr:uid="{00000000-0004-0000-0000-000016000000}"/>
    <hyperlink ref="A69" r:id="rId24" location="c882" display="fachliche Wahlmodule" xr:uid="{00000000-0004-0000-0000-000017000000}"/>
  </hyperlinks>
  <pageMargins left="0.7" right="0.7" top="0.78740157499999996" bottom="0.78740157499999996" header="0.3" footer="0.3"/>
  <pageSetup paperSize="9" scale="73" orientation="portrait" r:id="rId25"/>
  <rowBreaks count="1" manualBreakCount="1">
    <brk id="75" max="4"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MSCE</vt:lpstr>
      <vt:lpstr>MSCE!Druckbereich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Kemler</dc:creator>
  <cp:lastModifiedBy>Kamolrat Ruangkhanap</cp:lastModifiedBy>
  <cp:lastPrinted>2025-01-14T06:53:32Z</cp:lastPrinted>
  <dcterms:created xsi:type="dcterms:W3CDTF">2024-10-02T14:46:58Z</dcterms:created>
  <dcterms:modified xsi:type="dcterms:W3CDTF">2025-12-16T15:14:05Z</dcterms:modified>
</cp:coreProperties>
</file>